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firstSheet="2" activeTab="6"/>
  </bookViews>
  <sheets>
    <sheet name=" МБ 1 раздел" sheetId="1" r:id="rId1"/>
    <sheet name="ОБЛ 1 раздел" sheetId="2" r:id="rId2"/>
    <sheet name="МЕД 1 раздел" sheetId="3" r:id="rId3"/>
    <sheet name="МБ 2-5 разделы" sheetId="4" r:id="rId4"/>
    <sheet name="ОБЛ 2-5 разделы " sheetId="5" r:id="rId5"/>
    <sheet name="МЕД 2-5 разделы" sheetId="6" r:id="rId6"/>
    <sheet name="МБ 6 раздел " sheetId="7" r:id="rId7"/>
    <sheet name="ОБЛ  6 раздел  " sheetId="8" r:id="rId8"/>
    <sheet name="МЕД 6 раздел" sheetId="9" r:id="rId9"/>
    <sheet name="Лист1" sheetId="10" state="hidden" r:id="rId10"/>
  </sheets>
  <definedNames>
    <definedName name="_xlnm.Print_Area" localSheetId="0">' МБ 1 раздел'!$A$1:$DE$6</definedName>
    <definedName name="_xlnm.Print_Area" localSheetId="3">'МБ 2-5 разделы'!$A$2:$DF$61</definedName>
    <definedName name="_xlnm.Print_Area" localSheetId="6">'МБ 6 раздел '!$A$1:$BR$124</definedName>
    <definedName name="_xlnm.Print_Area" localSheetId="7">'ОБЛ  6 раздел  '!$A$1:$DG$70</definedName>
    <definedName name="_xlnm.Print_Area" localSheetId="1">'ОБЛ 1 раздел'!$A$1:$DH$7</definedName>
  </definedNames>
  <calcPr fullCalcOnLoad="1" refMode="R1C1"/>
</workbook>
</file>

<file path=xl/sharedStrings.xml><?xml version="1.0" encoding="utf-8"?>
<sst xmlns="http://schemas.openxmlformats.org/spreadsheetml/2006/main" count="1702" uniqueCount="230">
  <si>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</si>
  <si>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</si>
  <si>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</si>
  <si>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</si>
  <si>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</si>
  <si>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</si>
  <si>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</si>
  <si>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</si>
  <si>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</si>
  <si>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</si>
  <si>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</si>
  <si>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</si>
  <si>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</si>
  <si>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</si>
  <si>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</si>
  <si>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</si>
  <si>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</si>
  <si>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</si>
  <si>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</si>
  <si>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</si>
  <si>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</si>
  <si>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</si>
  <si>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</si>
  <si>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</si>
  <si>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</si>
  <si>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</si>
  <si>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</si>
  <si>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</si>
  <si>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</si>
  <si>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</si>
  <si>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</si>
  <si>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</si>
  <si>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</si>
  <si>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</si>
  <si>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</si>
  <si>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</si>
  <si>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</si>
  <si>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</si>
  <si>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</si>
  <si>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</si>
  <si>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</si>
  <si>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</si>
  <si>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</si>
  <si>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</si>
  <si>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</si>
  <si>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</si>
  <si>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</si>
  <si>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</si>
  <si>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</si>
  <si>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</si>
  <si>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</si>
  <si>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</si>
  <si>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</si>
  <si>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</si>
  <si>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</si>
  <si>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</si>
  <si>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</si>
  <si>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</si>
  <si>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</si>
  <si>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</si>
  <si>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</si>
  <si>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</si>
  <si>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</si>
  <si>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</si>
  <si>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</si>
  <si>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</si>
  <si>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</si>
  <si>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</si>
  <si>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</si>
  <si>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</si>
  <si>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</si>
  <si>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</si>
  <si>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</si>
  <si>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</si>
  <si>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</si>
  <si>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</si>
  <si>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</si>
  <si>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</si>
  <si>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</si>
  <si>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</si>
  <si>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</si>
  <si>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</si>
  <si>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</si>
  <si>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</si>
  <si>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</si>
  <si>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</si>
  <si>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</si>
  <si>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</si>
  <si>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</si>
  <si>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</si>
  <si>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</si>
  <si>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</si>
  <si>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</si>
  <si>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</si>
  <si>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</si>
  <si>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</si>
  <si>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</si>
  <si>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</si>
  <si>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</si>
  <si>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</si>
  <si>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</si>
  <si>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</si>
  <si>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</si>
  <si>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</si>
  <si>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</si>
  <si>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</si>
  <si>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</si>
  <si>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</si>
  <si>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</si>
  <si>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</si>
  <si>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</si>
  <si>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</si>
  <si>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</si>
  <si>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</si>
  <si>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</si>
  <si>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</si>
  <si>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Заправка картриджей</t>
  </si>
  <si>
    <t>Организация обучения для сотрудников и мероприятий для педагогов</t>
  </si>
  <si>
    <t xml:space="preserve">Количество </t>
  </si>
  <si>
    <t>Канцтовары</t>
  </si>
  <si>
    <t>Льготное питание</t>
  </si>
  <si>
    <t>Основные средства</t>
  </si>
  <si>
    <t>Материальные запасы</t>
  </si>
  <si>
    <t>Резмер одной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</si>
  <si>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</si>
  <si>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</si>
  <si>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</si>
  <si>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</si>
  <si>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Кредиторская задолжность</t>
  </si>
  <si>
    <t>Питание за счет род. платы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</si>
  <si>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</si>
  <si>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</si>
  <si>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</si>
  <si>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</si>
  <si>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</si>
  <si>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</si>
  <si>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</si>
  <si>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</si>
  <si>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</si>
  <si>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Фонд оплаты труда в год, руб</t>
  </si>
  <si>
    <t>Сумма, руб.</t>
  </si>
  <si>
    <t>0,00</t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</si>
  <si>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</si>
  <si>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</si>
  <si>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</si>
  <si>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</si>
  <si>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</si>
  <si>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</si>
  <si>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</si>
  <si>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</si>
  <si>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</si>
  <si>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</si>
  <si>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</si>
  <si>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</si>
  <si>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</si>
  <si>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</si>
  <si>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</si>
  <si>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РСПИ</t>
  </si>
  <si>
    <t>Услуги по стирке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</si>
  <si>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</si>
  <si>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</si>
  <si>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</si>
  <si>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</si>
  <si>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</si>
  <si>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t>1.1</t>
  </si>
  <si>
    <t>1.2</t>
  </si>
  <si>
    <t>1.3</t>
  </si>
  <si>
    <t>2.4</t>
  </si>
  <si>
    <t>2.5</t>
  </si>
  <si>
    <t>Моющие средства</t>
  </si>
  <si>
    <t>Кредиторка питание за счет род. платы</t>
  </si>
  <si>
    <t>953 0701 0210113010 111</t>
  </si>
  <si>
    <t>Административный персонал</t>
  </si>
  <si>
    <t>Учебно-вспомогательный муниципальный персонал</t>
  </si>
  <si>
    <t xml:space="preserve">МОП </t>
  </si>
  <si>
    <t>953 0701 0210173110 111</t>
  </si>
  <si>
    <t>Педагогический персонал</t>
  </si>
  <si>
    <t>Учебно-вспомогательный персонал</t>
  </si>
  <si>
    <t>Свободный стимулирующий фонд</t>
  </si>
  <si>
    <r>
      <t xml:space="preserve">Расчеты (обоснования) к бюджетной смете      </t>
    </r>
    <r>
      <rPr>
        <b/>
        <u val="single"/>
        <sz val="12"/>
        <rFont val="Times New Roman"/>
        <family val="1"/>
      </rPr>
      <t xml:space="preserve"> МДОУ № 3 "Лукошко"</t>
    </r>
  </si>
  <si>
    <t xml:space="preserve">  953 0701 0210113010 112</t>
  </si>
  <si>
    <t>953 1004 0210113010 112</t>
  </si>
  <si>
    <t>953 0701 0210113010 119</t>
  </si>
  <si>
    <t>Очередной финансовый 2021 год</t>
  </si>
  <si>
    <t>2022 год     1-ый плановый период</t>
  </si>
  <si>
    <t>2023 год    2-ой плановый период</t>
  </si>
  <si>
    <t>2022 год           1-ый плановый период</t>
  </si>
  <si>
    <t>2022 год       1-ый плановый период</t>
  </si>
  <si>
    <t>2023 год         2-ой плановый период</t>
  </si>
  <si>
    <t>2023 год              2-ой плановый период</t>
  </si>
  <si>
    <t xml:space="preserve">  953 0701  0210173110 112</t>
  </si>
  <si>
    <t>953 1004  0210173110 112</t>
  </si>
  <si>
    <t>953 0701 0210173110 119</t>
  </si>
  <si>
    <t>2023 год          2-ой плановый период</t>
  </si>
  <si>
    <t>2023 год       2-ой плановый период</t>
  </si>
  <si>
    <t>2022 год          1-ый плановый период</t>
  </si>
  <si>
    <t>2023 год            2-ой плановый период</t>
  </si>
  <si>
    <r>
      <t xml:space="preserve">КБК   </t>
    </r>
    <r>
      <rPr>
        <sz val="12"/>
        <rFont val="Times New Roman"/>
        <family val="1"/>
      </rPr>
      <t>95307010210113010 119</t>
    </r>
  </si>
  <si>
    <t>обязательное социальное страхование от несчастных случаев на производстве и профессиональных заболеваний по ставке</t>
  </si>
  <si>
    <t>Компенсация по уходу за детьми до 3-х лет</t>
  </si>
  <si>
    <t>Игрушки, метод пособия</t>
  </si>
  <si>
    <t>Контракты 2020 года</t>
  </si>
  <si>
    <t>Контракты с 2020 года</t>
  </si>
  <si>
    <t>953070102101130 10 247</t>
  </si>
  <si>
    <t>Посуда</t>
  </si>
  <si>
    <t>Мягкий инвентарь</t>
  </si>
  <si>
    <t>9</t>
  </si>
  <si>
    <t>Очередной финансовый 2021  год</t>
  </si>
  <si>
    <t>2022  год          1-ый плановый период</t>
  </si>
  <si>
    <t>2023  год            2-ой плановый период</t>
  </si>
  <si>
    <t>Замена уходящих в отпуск, б/л за счет предприятия, свободный стимулирующий фонд</t>
  </si>
  <si>
    <t>Проверка состояния электросетей                                                       (замер сопротивления)</t>
  </si>
  <si>
    <t>Проверка внутренних и наружных кранов на водоотдачу</t>
  </si>
  <si>
    <t>Испытание средств защиты</t>
  </si>
  <si>
    <r>
      <t xml:space="preserve">Связь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9000+807</t>
    </r>
  </si>
  <si>
    <r>
      <t>Электронная система</t>
    </r>
    <r>
      <rPr>
        <sz val="12"/>
        <color indexed="9"/>
        <rFont val="Times New Roman"/>
        <family val="1"/>
      </rPr>
      <t xml:space="preserve"> 50000,00</t>
    </r>
  </si>
  <si>
    <r>
      <t xml:space="preserve">Программа антивируса </t>
    </r>
    <r>
      <rPr>
        <sz val="12"/>
        <color indexed="9"/>
        <rFont val="Times New Roman"/>
        <family val="1"/>
      </rPr>
      <t>9040,00</t>
    </r>
  </si>
  <si>
    <t>14</t>
  </si>
  <si>
    <t xml:space="preserve">Блок питания АПС РИП-24 </t>
  </si>
  <si>
    <t>Услуги по установки пружины (пароконвектомат)</t>
  </si>
  <si>
    <t>Сан Мин</t>
  </si>
  <si>
    <t>Обучение: охрана труда, ГО и ЧС, электробезопасность, пож. Тех. мин.</t>
  </si>
  <si>
    <t>Медосмотр</t>
  </si>
  <si>
    <t>Опрессовка</t>
  </si>
  <si>
    <t>15</t>
  </si>
  <si>
    <t>16</t>
  </si>
  <si>
    <t>17</t>
  </si>
  <si>
    <t xml:space="preserve">Дезенфицирующая обработка </t>
  </si>
  <si>
    <t>Приобритение гастроемкости</t>
  </si>
  <si>
    <t>Ремонт хол. стола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</si>
</sst>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  <numFmt numFmtId="191" formatCode="#,##0.0"/>
  </numFmts>
  <fonts count="32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7">
    <xf numFmtId="0" fontId="0" fillId="0" borderId="0" xfId="0" applyAlignment="1">
      <alignment/>
    </xf>
    <xf numFmtId="2" fontId="23" fillId="24" borderId="0" xfId="0" applyNumberFormat="1" applyFont="1" applyFill="1" applyAlignment="1">
      <alignment wrapText="1"/>
    </xf>
    <xf numFmtId="181" fontId="23" fillId="24" borderId="10" xfId="0" applyNumberFormat="1" applyFont="1" applyFill="1" applyBorder="1" applyAlignment="1">
      <alignment horizontal="center" vertical="center" shrinkToFit="1"/>
    </xf>
    <xf numFmtId="1" fontId="23" fillId="24" borderId="11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2" fontId="23" fillId="24" borderId="13" xfId="0" applyNumberFormat="1" applyFont="1" applyFill="1" applyBorder="1" applyAlignment="1">
      <alignment horizontal="center" vertical="center" shrinkToFi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top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1" fontId="23" fillId="24" borderId="16" xfId="0" applyNumberFormat="1" applyFont="1" applyFill="1" applyBorder="1" applyAlignment="1">
      <alignment horizontal="center" vertical="center" shrinkToFit="1"/>
    </xf>
    <xf numFmtId="49" fontId="26" fillId="24" borderId="0" xfId="0" applyNumberFormat="1" applyFont="1" applyFill="1" applyAlignment="1">
      <alignment/>
    </xf>
    <xf numFmtId="49" fontId="26" fillId="24" borderId="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right" vertical="center" wrapText="1"/>
    </xf>
    <xf numFmtId="2" fontId="26" fillId="24" borderId="0" xfId="0" applyNumberFormat="1" applyFont="1" applyFill="1" applyBorder="1" applyAlignment="1">
      <alignment horizontal="center" vertical="center" shrinkToFit="1"/>
    </xf>
    <xf numFmtId="1" fontId="26" fillId="24" borderId="0" xfId="0" applyNumberFormat="1" applyFont="1" applyFill="1" applyBorder="1" applyAlignment="1">
      <alignment horizontal="center" vertical="center" shrinkToFit="1"/>
    </xf>
    <xf numFmtId="2" fontId="20" fillId="24" borderId="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vertical="center"/>
    </xf>
    <xf numFmtId="49" fontId="26" fillId="24" borderId="0" xfId="53" applyNumberFormat="1" applyFont="1" applyFill="1">
      <alignment/>
      <protection/>
    </xf>
    <xf numFmtId="49" fontId="0" fillId="24" borderId="0" xfId="53" applyNumberFormat="1" applyFont="1" applyFill="1">
      <alignment/>
      <protection/>
    </xf>
    <xf numFmtId="49" fontId="19" fillId="24" borderId="0" xfId="0" applyNumberFormat="1" applyFont="1" applyFill="1" applyAlignment="1">
      <alignment/>
    </xf>
    <xf numFmtId="2" fontId="20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/>
    </xf>
    <xf numFmtId="1" fontId="26" fillId="24" borderId="14" xfId="0" applyNumberFormat="1" applyFont="1" applyFill="1" applyBorder="1" applyAlignment="1">
      <alignment horizontal="center" vertical="center" shrinkToFit="1"/>
    </xf>
    <xf numFmtId="1" fontId="26" fillId="24" borderId="15" xfId="0" applyNumberFormat="1" applyFont="1" applyFill="1" applyBorder="1" applyAlignment="1">
      <alignment horizontal="center" vertical="center" shrinkToFit="1"/>
    </xf>
    <xf numFmtId="1" fontId="26" fillId="24" borderId="16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Alignment="1">
      <alignment wrapText="1"/>
    </xf>
    <xf numFmtId="49" fontId="23" fillId="24" borderId="0" xfId="0" applyNumberFormat="1" applyFont="1" applyFill="1" applyBorder="1" applyAlignment="1">
      <alignment wrapText="1"/>
    </xf>
    <xf numFmtId="49" fontId="23" fillId="24" borderId="17" xfId="0" applyNumberFormat="1" applyFont="1" applyFill="1" applyBorder="1" applyAlignment="1">
      <alignment wrapText="1"/>
    </xf>
    <xf numFmtId="49" fontId="23" fillId="24" borderId="15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right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vertical="top" wrapText="1"/>
    </xf>
    <xf numFmtId="49" fontId="24" fillId="24" borderId="0" xfId="0" applyNumberFormat="1" applyFont="1" applyFill="1" applyBorder="1" applyAlignment="1">
      <alignment/>
    </xf>
    <xf numFmtId="49" fontId="24" fillId="24" borderId="0" xfId="0" applyNumberFormat="1" applyFont="1" applyFill="1" applyBorder="1" applyAlignment="1">
      <alignment vertical="center"/>
    </xf>
    <xf numFmtId="0" fontId="23" fillId="24" borderId="0" xfId="0" applyFont="1" applyFill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24" borderId="15" xfId="0" applyFont="1" applyFill="1" applyBorder="1" applyAlignment="1">
      <alignment wrapText="1"/>
    </xf>
    <xf numFmtId="49" fontId="24" fillId="24" borderId="0" xfId="0" applyNumberFormat="1" applyFont="1" applyFill="1" applyBorder="1" applyAlignment="1">
      <alignment wrapText="1"/>
    </xf>
    <xf numFmtId="49" fontId="24" fillId="24" borderId="0" xfId="0" applyNumberFormat="1" applyFont="1" applyFill="1" applyBorder="1" applyAlignment="1">
      <alignment vertical="top" wrapText="1"/>
    </xf>
    <xf numFmtId="2" fontId="19" fillId="24" borderId="0" xfId="0" applyNumberFormat="1" applyFont="1" applyFill="1" applyAlignment="1">
      <alignment wrapText="1"/>
    </xf>
    <xf numFmtId="49" fontId="19" fillId="24" borderId="0" xfId="0" applyNumberFormat="1" applyFont="1" applyFill="1" applyAlignment="1">
      <alignment wrapText="1"/>
    </xf>
    <xf numFmtId="49" fontId="26" fillId="24" borderId="0" xfId="0" applyNumberFormat="1" applyFont="1" applyFill="1" applyAlignment="1">
      <alignment wrapText="1"/>
    </xf>
    <xf numFmtId="1" fontId="26" fillId="24" borderId="11" xfId="0" applyNumberFormat="1" applyFont="1" applyFill="1" applyBorder="1" applyAlignment="1">
      <alignment horizontal="center" vertical="center" shrinkToFit="1"/>
    </xf>
    <xf numFmtId="1" fontId="26" fillId="24" borderId="12" xfId="0" applyNumberFormat="1" applyFont="1" applyFill="1" applyBorder="1" applyAlignment="1">
      <alignment horizontal="center" vertical="center" shrinkToFit="1"/>
    </xf>
    <xf numFmtId="4" fontId="26" fillId="24" borderId="10" xfId="0" applyNumberFormat="1" applyFont="1" applyFill="1" applyBorder="1" applyAlignment="1">
      <alignment horizontal="center" vertical="center" shrinkToFit="1"/>
    </xf>
    <xf numFmtId="2" fontId="26" fillId="24" borderId="0" xfId="0" applyNumberFormat="1" applyFont="1" applyFill="1" applyAlignment="1">
      <alignment wrapText="1"/>
    </xf>
    <xf numFmtId="4" fontId="20" fillId="24" borderId="10" xfId="0" applyNumberFormat="1" applyFont="1" applyFill="1" applyBorder="1" applyAlignment="1">
      <alignment horizontal="center" vertical="center" shrinkToFit="1"/>
    </xf>
    <xf numFmtId="181" fontId="26" fillId="24" borderId="10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0" xfId="0" applyNumberFormat="1" applyFont="1" applyFill="1" applyAlignment="1">
      <alignment horizontal="center" wrapText="1"/>
    </xf>
    <xf numFmtId="2" fontId="26" fillId="24" borderId="0" xfId="0" applyNumberFormat="1" applyFont="1" applyFill="1" applyAlignment="1">
      <alignment horizontal="center" vertical="center" wrapText="1"/>
    </xf>
    <xf numFmtId="2" fontId="26" fillId="24" borderId="13" xfId="0" applyNumberFormat="1" applyFont="1" applyFill="1" applyBorder="1" applyAlignment="1">
      <alignment horizontal="center" shrinkToFit="1"/>
    </xf>
    <xf numFmtId="49" fontId="26" fillId="24" borderId="10" xfId="0" applyNumberFormat="1" applyFont="1" applyFill="1" applyBorder="1" applyAlignment="1">
      <alignment horizontal="left" wrapText="1"/>
    </xf>
    <xf numFmtId="49" fontId="26" fillId="24" borderId="14" xfId="0" applyNumberFormat="1" applyFont="1" applyFill="1" applyBorder="1" applyAlignment="1">
      <alignment horizontal="center" wrapText="1"/>
    </xf>
    <xf numFmtId="49" fontId="26" fillId="24" borderId="15" xfId="0" applyNumberFormat="1" applyFont="1" applyFill="1" applyBorder="1" applyAlignment="1">
      <alignment horizontal="center" wrapText="1"/>
    </xf>
    <xf numFmtId="2" fontId="26" fillId="24" borderId="16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Alignment="1">
      <alignment horizont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shrinkToFit="1"/>
    </xf>
    <xf numFmtId="2" fontId="19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right" vertical="center" wrapText="1"/>
    </xf>
    <xf numFmtId="2" fontId="23" fillId="24" borderId="0" xfId="0" applyNumberFormat="1" applyFont="1" applyFill="1" applyBorder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/>
    </xf>
    <xf numFmtId="49" fontId="20" fillId="24" borderId="0" xfId="53" applyNumberFormat="1" applyFont="1" applyFill="1" applyAlignment="1">
      <alignment horizontal="right"/>
      <protection/>
    </xf>
    <xf numFmtId="49" fontId="26" fillId="24" borderId="18" xfId="53" applyNumberFormat="1" applyFont="1" applyFill="1" applyBorder="1">
      <alignment/>
      <protection/>
    </xf>
    <xf numFmtId="49" fontId="26" fillId="24" borderId="0" xfId="0" applyNumberFormat="1" applyFont="1" applyFill="1" applyAlignment="1">
      <alignment horizontal="right"/>
    </xf>
    <xf numFmtId="49" fontId="26" fillId="24" borderId="0" xfId="0" applyNumberFormat="1" applyFont="1" applyFill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shrinkToFit="1"/>
    </xf>
    <xf numFmtId="2" fontId="20" fillId="24" borderId="10" xfId="0" applyNumberFormat="1" applyFont="1" applyFill="1" applyBorder="1" applyAlignment="1">
      <alignment horizontal="center" vertical="center" shrinkToFit="1"/>
    </xf>
    <xf numFmtId="49" fontId="20" fillId="24" borderId="14" xfId="0" applyNumberFormat="1" applyFont="1" applyFill="1" applyBorder="1" applyAlignment="1">
      <alignment horizontal="right" vertical="center" wrapText="1"/>
    </xf>
    <xf numFmtId="2" fontId="26" fillId="24" borderId="1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Alignment="1">
      <alignment horizontal="right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shrinkToFit="1"/>
    </xf>
    <xf numFmtId="2" fontId="26" fillId="24" borderId="15" xfId="0" applyNumberFormat="1" applyFont="1" applyFill="1" applyBorder="1" applyAlignment="1">
      <alignment horizontal="center" vertical="center" shrinkToFit="1"/>
    </xf>
    <xf numFmtId="2" fontId="26" fillId="24" borderId="16" xfId="0" applyNumberFormat="1" applyFont="1" applyFill="1" applyBorder="1" applyAlignment="1">
      <alignment horizontal="center" vertical="center" shrinkToFi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16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19" fillId="24" borderId="15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 shrinkToFit="1"/>
    </xf>
    <xf numFmtId="49" fontId="26" fillId="24" borderId="14" xfId="0" applyNumberFormat="1" applyFont="1" applyFill="1" applyBorder="1" applyAlignment="1">
      <alignment horizontal="left" wrapText="1"/>
    </xf>
    <xf numFmtId="49" fontId="26" fillId="24" borderId="15" xfId="0" applyNumberFormat="1" applyFont="1" applyFill="1" applyBorder="1" applyAlignment="1">
      <alignment horizontal="left" wrapText="1"/>
    </xf>
    <xf numFmtId="49" fontId="26" fillId="24" borderId="16" xfId="0" applyNumberFormat="1" applyFont="1" applyFill="1" applyBorder="1" applyAlignment="1">
      <alignment horizontal="left" wrapText="1"/>
    </xf>
    <xf numFmtId="1" fontId="26" fillId="24" borderId="10" xfId="0" applyNumberFormat="1" applyFont="1" applyFill="1" applyBorder="1" applyAlignment="1">
      <alignment horizontal="center" shrinkToFit="1"/>
    </xf>
    <xf numFmtId="49" fontId="20" fillId="24" borderId="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wrapText="1"/>
    </xf>
    <xf numFmtId="4" fontId="23" fillId="24" borderId="10" xfId="0" applyNumberFormat="1" applyFont="1" applyFill="1" applyBorder="1" applyAlignment="1">
      <alignment horizontal="center" vertical="center" shrinkToFit="1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top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vertical="center"/>
    </xf>
    <xf numFmtId="49" fontId="20" fillId="24" borderId="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26" fillId="24" borderId="0" xfId="0" applyNumberFormat="1" applyFont="1" applyFill="1" applyBorder="1" applyAlignment="1">
      <alignment/>
    </xf>
    <xf numFmtId="49" fontId="26" fillId="24" borderId="0" xfId="0" applyNumberFormat="1" applyFont="1" applyFill="1" applyBorder="1" applyAlignment="1">
      <alignment horizontal="right" vertical="center" wrapText="1"/>
    </xf>
    <xf numFmtId="49" fontId="26" fillId="24" borderId="0" xfId="0" applyNumberFormat="1" applyFont="1" applyFill="1" applyBorder="1" applyAlignment="1">
      <alignment vertical="center" wrapText="1"/>
    </xf>
    <xf numFmtId="49" fontId="26" fillId="24" borderId="0" xfId="0" applyNumberFormat="1" applyFont="1" applyFill="1" applyBorder="1" applyAlignment="1">
      <alignment wrapText="1"/>
    </xf>
    <xf numFmtId="49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6" fillId="24" borderId="0" xfId="0" applyNumberFormat="1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0" xfId="0" applyNumberFormat="1" applyFont="1" applyFill="1" applyBorder="1" applyAlignment="1">
      <alignment horizontal="left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49" fontId="26" fillId="24" borderId="19" xfId="0" applyNumberFormat="1" applyFont="1" applyFill="1" applyBorder="1" applyAlignment="1">
      <alignment horizontal="left" vertical="center" indent="1"/>
    </xf>
    <xf numFmtId="49" fontId="26" fillId="24" borderId="0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indent="1"/>
    </xf>
    <xf numFmtId="49" fontId="26" fillId="24" borderId="12" xfId="0" applyNumberFormat="1" applyFont="1" applyFill="1" applyBorder="1" applyAlignment="1">
      <alignment horizontal="left" vertical="center" indent="1"/>
    </xf>
    <xf numFmtId="3" fontId="20" fillId="24" borderId="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left" vertical="top" wrapText="1"/>
    </xf>
    <xf numFmtId="2" fontId="19" fillId="24" borderId="10" xfId="0" applyNumberFormat="1" applyFont="1" applyFill="1" applyBorder="1" applyAlignment="1">
      <alignment vertical="center" wrapText="1" shrinkToFit="1"/>
    </xf>
    <xf numFmtId="49" fontId="19" fillId="24" borderId="15" xfId="0" applyNumberFormat="1" applyFont="1" applyFill="1" applyBorder="1" applyAlignment="1">
      <alignment horizontal="right" vertical="center" wrapText="1"/>
    </xf>
    <xf numFmtId="49" fontId="19" fillId="24" borderId="16" xfId="0" applyNumberFormat="1" applyFont="1" applyFill="1" applyBorder="1" applyAlignment="1">
      <alignment horizontal="right" vertical="center" wrapText="1"/>
    </xf>
    <xf numFmtId="49" fontId="23" fillId="24" borderId="16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5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left" wrapText="1"/>
    </xf>
    <xf numFmtId="49" fontId="26" fillId="24" borderId="17" xfId="0" applyNumberFormat="1" applyFont="1" applyFill="1" applyBorder="1" applyAlignment="1">
      <alignment wrapText="1"/>
    </xf>
    <xf numFmtId="49" fontId="26" fillId="24" borderId="15" xfId="0" applyNumberFormat="1" applyFont="1" applyFill="1" applyBorder="1" applyAlignment="1">
      <alignment wrapText="1"/>
    </xf>
    <xf numFmtId="49" fontId="20" fillId="24" borderId="0" xfId="0" applyNumberFormat="1" applyFont="1" applyFill="1" applyAlignment="1">
      <alignment horizontal="center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left" vertical="top" wrapText="1"/>
    </xf>
    <xf numFmtId="49" fontId="26" fillId="24" borderId="15" xfId="0" applyNumberFormat="1" applyFont="1" applyFill="1" applyBorder="1" applyAlignment="1">
      <alignment horizontal="right" vertical="center" wrapText="1"/>
    </xf>
    <xf numFmtId="49" fontId="26" fillId="24" borderId="16" xfId="0" applyNumberFormat="1" applyFont="1" applyFill="1" applyBorder="1" applyAlignment="1">
      <alignment horizontal="right" vertical="center" wrapText="1"/>
    </xf>
    <xf numFmtId="49" fontId="20" fillId="24" borderId="0" xfId="0" applyNumberFormat="1" applyFont="1" applyFill="1" applyBorder="1" applyAlignment="1">
      <alignment horizontal="center" wrapText="1"/>
    </xf>
    <xf numFmtId="49" fontId="26" fillId="24" borderId="16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vertical="top" wrapText="1"/>
    </xf>
    <xf numFmtId="49" fontId="26" fillId="24" borderId="0" xfId="0" applyNumberFormat="1" applyFont="1" applyFill="1" applyBorder="1" applyAlignment="1">
      <alignment horizontal="center" vertical="top" wrapText="1"/>
    </xf>
    <xf numFmtId="4" fontId="26" fillId="24" borderId="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wrapText="1"/>
    </xf>
    <xf numFmtId="0" fontId="26" fillId="24" borderId="17" xfId="0" applyFont="1" applyFill="1" applyBorder="1" applyAlignment="1">
      <alignment wrapText="1"/>
    </xf>
    <xf numFmtId="0" fontId="26" fillId="24" borderId="15" xfId="0" applyFont="1" applyFill="1" applyBorder="1" applyAlignment="1">
      <alignment wrapText="1"/>
    </xf>
    <xf numFmtId="49" fontId="20" fillId="24" borderId="0" xfId="0" applyNumberFormat="1" applyFont="1" applyFill="1" applyBorder="1" applyAlignment="1">
      <alignment wrapText="1"/>
    </xf>
    <xf numFmtId="49" fontId="20" fillId="24" borderId="0" xfId="0" applyNumberFormat="1" applyFont="1" applyFill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top" wrapText="1"/>
    </xf>
    <xf numFmtId="4" fontId="23" fillId="24" borderId="10" xfId="0" applyNumberFormat="1" applyFont="1" applyFill="1" applyBorder="1" applyAlignment="1">
      <alignment horizontal="center" vertical="center" shrinkToFit="1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center" vertical="center" shrinkToFit="1"/>
    </xf>
    <xf numFmtId="2" fontId="23" fillId="24" borderId="10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shrinkToFit="1"/>
    </xf>
    <xf numFmtId="1" fontId="26" fillId="24" borderId="10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/>
    </xf>
    <xf numFmtId="49" fontId="19" fillId="24" borderId="14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Alignment="1">
      <alignment horizontal="right"/>
    </xf>
    <xf numFmtId="49" fontId="20" fillId="24" borderId="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19" fillId="24" borderId="14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 wrapText="1"/>
    </xf>
    <xf numFmtId="49" fontId="19" fillId="24" borderId="16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2" fontId="19" fillId="24" borderId="16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49" fontId="26" fillId="24" borderId="0" xfId="0" applyNumberFormat="1" applyFont="1" applyFill="1" applyAlignment="1">
      <alignment horizontal="right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shrinkToFit="1"/>
    </xf>
    <xf numFmtId="2" fontId="20" fillId="24" borderId="10" xfId="0" applyNumberFormat="1" applyFont="1" applyFill="1" applyBorder="1" applyAlignment="1">
      <alignment horizontal="center" vertical="center" shrinkToFit="1"/>
    </xf>
    <xf numFmtId="3" fontId="20" fillId="24" borderId="10" xfId="0" applyNumberFormat="1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horizontal="center" vertical="center"/>
    </xf>
    <xf numFmtId="3" fontId="20" fillId="24" borderId="15" xfId="0" applyNumberFormat="1" applyFont="1" applyFill="1" applyBorder="1" applyAlignment="1">
      <alignment horizontal="center" vertical="center"/>
    </xf>
    <xf numFmtId="3" fontId="20" fillId="24" borderId="16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right"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 shrinkToFit="1"/>
    </xf>
    <xf numFmtId="1" fontId="26" fillId="24" borderId="15" xfId="0" applyNumberFormat="1" applyFont="1" applyFill="1" applyBorder="1" applyAlignment="1">
      <alignment horizontal="center" vertical="center" shrinkToFit="1"/>
    </xf>
    <xf numFmtId="1" fontId="26" fillId="24" borderId="16" xfId="0" applyNumberFormat="1" applyFont="1" applyFill="1" applyBorder="1" applyAlignment="1">
      <alignment horizontal="center" vertical="center" shrinkToFit="1"/>
    </xf>
    <xf numFmtId="2" fontId="26" fillId="24" borderId="14" xfId="0" applyNumberFormat="1" applyFont="1" applyFill="1" applyBorder="1" applyAlignment="1">
      <alignment horizontal="center" vertical="center" shrinkToFit="1"/>
    </xf>
    <xf numFmtId="2" fontId="26" fillId="24" borderId="15" xfId="0" applyNumberFormat="1" applyFont="1" applyFill="1" applyBorder="1" applyAlignment="1">
      <alignment horizontal="center" vertical="center" shrinkToFit="1"/>
    </xf>
    <xf numFmtId="2" fontId="26" fillId="24" borderId="16" xfId="0" applyNumberFormat="1" applyFont="1" applyFill="1" applyBorder="1" applyAlignment="1">
      <alignment horizontal="center" vertical="center" shrinkToFit="1"/>
    </xf>
    <xf numFmtId="49" fontId="26" fillId="24" borderId="18" xfId="0" applyNumberFormat="1" applyFont="1" applyFill="1" applyBorder="1" applyAlignment="1">
      <alignment horizontal="left"/>
    </xf>
    <xf numFmtId="49" fontId="26" fillId="24" borderId="0" xfId="0" applyNumberFormat="1" applyFont="1" applyFill="1" applyBorder="1" applyAlignment="1">
      <alignment horizontal="left"/>
    </xf>
    <xf numFmtId="49" fontId="20" fillId="24" borderId="0" xfId="0" applyNumberFormat="1" applyFont="1" applyFill="1" applyAlignment="1">
      <alignment horizontal="center" vertical="center" wrapText="1"/>
    </xf>
    <xf numFmtId="1" fontId="20" fillId="24" borderId="14" xfId="0" applyNumberFormat="1" applyFont="1" applyFill="1" applyBorder="1" applyAlignment="1">
      <alignment horizontal="center" vertical="center" shrinkToFit="1"/>
    </xf>
    <xf numFmtId="1" fontId="20" fillId="24" borderId="15" xfId="0" applyNumberFormat="1" applyFont="1" applyFill="1" applyBorder="1" applyAlignment="1">
      <alignment horizontal="center" vertical="center" shrinkToFit="1"/>
    </xf>
    <xf numFmtId="1" fontId="20" fillId="24" borderId="16" xfId="0" applyNumberFormat="1" applyFont="1" applyFill="1" applyBorder="1" applyAlignment="1">
      <alignment horizontal="center" vertical="center" shrinkToFit="1"/>
    </xf>
    <xf numFmtId="2" fontId="20" fillId="24" borderId="14" xfId="0" applyNumberFormat="1" applyFont="1" applyFill="1" applyBorder="1" applyAlignment="1">
      <alignment horizontal="center" vertical="center" shrinkToFit="1"/>
    </xf>
    <xf numFmtId="2" fontId="20" fillId="24" borderId="15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/>
    </xf>
    <xf numFmtId="49" fontId="26" fillId="24" borderId="23" xfId="0" applyNumberFormat="1" applyFont="1" applyFill="1" applyBorder="1" applyAlignment="1">
      <alignment horizontal="left" vertical="center" wrapText="1" inden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left" vertical="center" wrapText="1" indent="1"/>
    </xf>
    <xf numFmtId="49" fontId="26" fillId="24" borderId="13" xfId="0" applyNumberFormat="1" applyFont="1" applyFill="1" applyBorder="1" applyAlignment="1">
      <alignment horizontal="left" vertical="center" wrapText="1" indent="1"/>
    </xf>
    <xf numFmtId="2" fontId="23" fillId="0" borderId="10" xfId="0" applyNumberFormat="1" applyFont="1" applyFill="1" applyBorder="1" applyAlignment="1">
      <alignment horizontal="center" vertical="center" shrinkToFit="1"/>
    </xf>
    <xf numFmtId="49" fontId="26" fillId="24" borderId="20" xfId="0" applyNumberFormat="1" applyFont="1" applyFill="1" applyBorder="1" applyAlignment="1">
      <alignment horizontal="center" vertical="center"/>
    </xf>
    <xf numFmtId="49" fontId="26" fillId="24" borderId="21" xfId="0" applyNumberFormat="1" applyFont="1" applyFill="1" applyBorder="1" applyAlignment="1">
      <alignment horizontal="center" vertical="center"/>
    </xf>
    <xf numFmtId="49" fontId="26" fillId="24" borderId="22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24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>
      <alignment horizontal="left" vertical="center" wrapText="1" indent="1"/>
    </xf>
    <xf numFmtId="49" fontId="26" fillId="24" borderId="21" xfId="0" applyNumberFormat="1" applyFont="1" applyFill="1" applyBorder="1" applyAlignment="1">
      <alignment horizontal="left" vertical="center" wrapText="1" indent="1"/>
    </xf>
    <xf numFmtId="49" fontId="26" fillId="24" borderId="22" xfId="0" applyNumberFormat="1" applyFont="1" applyFill="1" applyBorder="1" applyAlignment="1">
      <alignment horizontal="left" vertical="center" wrapText="1" indent="1"/>
    </xf>
    <xf numFmtId="49" fontId="26" fillId="24" borderId="19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wrapText="1" indent="1"/>
    </xf>
    <xf numFmtId="49" fontId="26" fillId="24" borderId="12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center" vertical="center" shrinkToFit="1"/>
    </xf>
    <xf numFmtId="3" fontId="20" fillId="24" borderId="10" xfId="0" applyNumberFormat="1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/>
    </xf>
    <xf numFmtId="2" fontId="20" fillId="24" borderId="15" xfId="0" applyNumberFormat="1" applyFont="1" applyFill="1" applyBorder="1" applyAlignment="1">
      <alignment horizontal="center"/>
    </xf>
    <xf numFmtId="2" fontId="20" fillId="24" borderId="16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0" fillId="24" borderId="0" xfId="0" applyNumberFormat="1" applyFont="1" applyFill="1" applyAlignment="1">
      <alignment horizontal="center" wrapText="1"/>
    </xf>
    <xf numFmtId="49" fontId="26" fillId="24" borderId="14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6" fillId="24" borderId="16" xfId="0" applyNumberFormat="1" applyFont="1" applyFill="1" applyBorder="1" applyAlignment="1">
      <alignment horizontal="center"/>
    </xf>
    <xf numFmtId="2" fontId="20" fillId="24" borderId="16" xfId="0" applyNumberFormat="1" applyFont="1" applyFill="1" applyBorder="1" applyAlignment="1">
      <alignment horizontal="center" vertical="center" shrinkToFit="1"/>
    </xf>
    <xf numFmtId="2" fontId="26" fillId="24" borderId="10" xfId="0" applyNumberFormat="1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wrapText="1"/>
    </xf>
    <xf numFmtId="2" fontId="26" fillId="24" borderId="15" xfId="0" applyNumberFormat="1" applyFont="1" applyFill="1" applyBorder="1" applyAlignment="1">
      <alignment horizontal="center" vertical="center" wrapText="1"/>
    </xf>
    <xf numFmtId="2" fontId="26" fillId="24" borderId="16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wrapText="1"/>
    </xf>
    <xf numFmtId="49" fontId="19" fillId="24" borderId="20" xfId="0" applyNumberFormat="1" applyFont="1" applyFill="1" applyBorder="1" applyAlignment="1">
      <alignment horizontal="center" vertical="top" wrapText="1"/>
    </xf>
    <xf numFmtId="49" fontId="19" fillId="24" borderId="21" xfId="0" applyNumberFormat="1" applyFont="1" applyFill="1" applyBorder="1" applyAlignment="1">
      <alignment horizontal="center" vertical="top" wrapText="1"/>
    </xf>
    <xf numFmtId="49" fontId="19" fillId="24" borderId="22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0" fillId="24" borderId="14" xfId="0" applyNumberFormat="1" applyFont="1" applyFill="1" applyBorder="1" applyAlignment="1">
      <alignment horizontal="right" wrapText="1"/>
    </xf>
    <xf numFmtId="49" fontId="20" fillId="24" borderId="15" xfId="0" applyNumberFormat="1" applyFont="1" applyFill="1" applyBorder="1" applyAlignment="1">
      <alignment horizontal="right" wrapText="1"/>
    </xf>
    <xf numFmtId="49" fontId="20" fillId="24" borderId="16" xfId="0" applyNumberFormat="1" applyFont="1" applyFill="1" applyBorder="1" applyAlignment="1">
      <alignment horizontal="right" wrapText="1"/>
    </xf>
    <xf numFmtId="1" fontId="20" fillId="24" borderId="10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/>
    </xf>
    <xf numFmtId="49" fontId="19" fillId="24" borderId="16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3" fontId="20" fillId="24" borderId="14" xfId="0" applyNumberFormat="1" applyFont="1" applyFill="1" applyBorder="1" applyAlignment="1">
      <alignment horizontal="center"/>
    </xf>
    <xf numFmtId="3" fontId="20" fillId="24" borderId="15" xfId="0" applyNumberFormat="1" applyFont="1" applyFill="1" applyBorder="1" applyAlignment="1">
      <alignment horizontal="center"/>
    </xf>
    <xf numFmtId="3" fontId="20" fillId="24" borderId="16" xfId="0" applyNumberFormat="1" applyFont="1" applyFill="1" applyBorder="1" applyAlignment="1">
      <alignment horizontal="center"/>
    </xf>
    <xf numFmtId="2" fontId="20" fillId="24" borderId="14" xfId="0" applyNumberFormat="1" applyFont="1" applyFill="1" applyBorder="1" applyAlignment="1">
      <alignment horizontal="center" wrapText="1"/>
    </xf>
    <xf numFmtId="2" fontId="20" fillId="24" borderId="15" xfId="0" applyNumberFormat="1" applyFont="1" applyFill="1" applyBorder="1" applyAlignment="1">
      <alignment horizontal="center" wrapText="1"/>
    </xf>
    <xf numFmtId="2" fontId="20" fillId="24" borderId="16" xfId="0" applyNumberFormat="1" applyFont="1" applyFill="1" applyBorder="1" applyAlignment="1">
      <alignment horizontal="center" wrapText="1"/>
    </xf>
    <xf numFmtId="3" fontId="20" fillId="24" borderId="10" xfId="0" applyNumberFormat="1" applyFont="1" applyFill="1" applyBorder="1" applyAlignment="1">
      <alignment horizontal="center" wrapText="1"/>
    </xf>
    <xf numFmtId="2" fontId="20" fillId="24" borderId="10" xfId="0" applyNumberFormat="1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/>
    </xf>
    <xf numFmtId="2" fontId="20" fillId="24" borderId="15" xfId="0" applyNumberFormat="1" applyFont="1" applyFill="1" applyBorder="1" applyAlignment="1">
      <alignment horizontal="center" vertical="center"/>
    </xf>
    <xf numFmtId="2" fontId="20" fillId="24" borderId="16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left" vertical="center" wrapText="1"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24" xfId="0" applyNumberFormat="1" applyFont="1" applyFill="1" applyBorder="1" applyAlignment="1">
      <alignment horizontal="left" vertical="center" wrapText="1"/>
    </xf>
    <xf numFmtId="49" fontId="19" fillId="24" borderId="14" xfId="0" applyNumberFormat="1" applyFont="1" applyFill="1" applyBorder="1" applyAlignment="1">
      <alignment horizontal="center"/>
    </xf>
    <xf numFmtId="49" fontId="20" fillId="24" borderId="0" xfId="53" applyNumberFormat="1" applyFont="1" applyFill="1" applyAlignment="1">
      <alignment horizontal="right"/>
      <protection/>
    </xf>
    <xf numFmtId="49" fontId="26" fillId="24" borderId="18" xfId="53" applyNumberFormat="1" applyFont="1" applyFill="1" applyBorder="1">
      <alignment/>
      <protection/>
    </xf>
    <xf numFmtId="49" fontId="19" fillId="24" borderId="14" xfId="53" applyNumberFormat="1" applyFont="1" applyFill="1" applyBorder="1" applyAlignment="1">
      <alignment horizontal="center" vertical="center"/>
      <protection/>
    </xf>
    <xf numFmtId="49" fontId="19" fillId="24" borderId="15" xfId="53" applyNumberFormat="1" applyFont="1" applyFill="1" applyBorder="1" applyAlignment="1">
      <alignment horizontal="center" vertical="center"/>
      <protection/>
    </xf>
    <xf numFmtId="49" fontId="19" fillId="24" borderId="16" xfId="53" applyNumberFormat="1" applyFont="1" applyFill="1" applyBorder="1" applyAlignment="1">
      <alignment horizontal="center" vertical="center"/>
      <protection/>
    </xf>
    <xf numFmtId="49" fontId="19" fillId="24" borderId="14" xfId="53" applyNumberFormat="1" applyFont="1" applyFill="1" applyBorder="1" applyAlignment="1">
      <alignment horizontal="center" vertical="center" wrapText="1"/>
      <protection/>
    </xf>
    <xf numFmtId="49" fontId="19" fillId="24" borderId="15" xfId="53" applyNumberFormat="1" applyFont="1" applyFill="1" applyBorder="1" applyAlignment="1">
      <alignment horizontal="center" vertical="center" wrapText="1"/>
      <protection/>
    </xf>
    <xf numFmtId="49" fontId="19" fillId="24" borderId="16" xfId="53" applyNumberFormat="1" applyFont="1" applyFill="1" applyBorder="1" applyAlignment="1">
      <alignment horizontal="center" vertical="center" wrapText="1"/>
      <protection/>
    </xf>
    <xf numFmtId="49" fontId="20" fillId="24" borderId="0" xfId="53" applyNumberFormat="1" applyFont="1" applyFill="1" applyAlignment="1">
      <alignment horizontal="center"/>
      <protection/>
    </xf>
    <xf numFmtId="49" fontId="19" fillId="24" borderId="14" xfId="53" applyNumberFormat="1" applyFont="1" applyFill="1" applyBorder="1" applyAlignment="1">
      <alignment horizontal="center" wrapText="1"/>
      <protection/>
    </xf>
    <xf numFmtId="49" fontId="19" fillId="24" borderId="15" xfId="53" applyNumberFormat="1" applyFont="1" applyFill="1" applyBorder="1" applyAlignment="1">
      <alignment horizontal="center" wrapText="1"/>
      <protection/>
    </xf>
    <xf numFmtId="49" fontId="19" fillId="24" borderId="16" xfId="53" applyNumberFormat="1" applyFont="1" applyFill="1" applyBorder="1" applyAlignment="1">
      <alignment horizontal="center" wrapText="1"/>
      <protection/>
    </xf>
    <xf numFmtId="49" fontId="19" fillId="24" borderId="10" xfId="53" applyNumberFormat="1" applyFont="1" applyFill="1" applyBorder="1" applyAlignment="1">
      <alignment horizontal="center" vertical="top" wrapText="1"/>
      <protection/>
    </xf>
    <xf numFmtId="49" fontId="19" fillId="24" borderId="20" xfId="53" applyNumberFormat="1" applyFont="1" applyFill="1" applyBorder="1" applyAlignment="1">
      <alignment horizontal="center" vertical="top" wrapText="1"/>
      <protection/>
    </xf>
    <xf numFmtId="49" fontId="19" fillId="24" borderId="21" xfId="53" applyNumberFormat="1" applyFont="1" applyFill="1" applyBorder="1" applyAlignment="1">
      <alignment horizontal="center" vertical="top" wrapText="1"/>
      <protection/>
    </xf>
    <xf numFmtId="49" fontId="19" fillId="24" borderId="22" xfId="53" applyNumberFormat="1" applyFont="1" applyFill="1" applyBorder="1" applyAlignment="1">
      <alignment horizontal="center" vertical="top" wrapText="1"/>
      <protection/>
    </xf>
    <xf numFmtId="49" fontId="19" fillId="24" borderId="19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Border="1" applyAlignment="1">
      <alignment horizontal="center" vertical="top" wrapText="1"/>
      <protection/>
    </xf>
    <xf numFmtId="49" fontId="19" fillId="24" borderId="12" xfId="53" applyNumberFormat="1" applyFont="1" applyFill="1" applyBorder="1" applyAlignment="1">
      <alignment horizontal="center" vertical="top" wrapText="1"/>
      <protection/>
    </xf>
    <xf numFmtId="49" fontId="19" fillId="24" borderId="11" xfId="53" applyNumberFormat="1" applyFont="1" applyFill="1" applyBorder="1" applyAlignment="1">
      <alignment horizontal="center" vertical="top" wrapText="1"/>
      <protection/>
    </xf>
    <xf numFmtId="49" fontId="19" fillId="24" borderId="18" xfId="53" applyNumberFormat="1" applyFont="1" applyFill="1" applyBorder="1" applyAlignment="1">
      <alignment horizontal="center" vertical="top" wrapText="1"/>
      <protection/>
    </xf>
    <xf numFmtId="49" fontId="19" fillId="24" borderId="24" xfId="53" applyNumberFormat="1" applyFont="1" applyFill="1" applyBorder="1" applyAlignment="1">
      <alignment horizontal="center" vertical="top" wrapText="1"/>
      <protection/>
    </xf>
    <xf numFmtId="49" fontId="19" fillId="24" borderId="14" xfId="53" applyNumberFormat="1" applyFont="1" applyFill="1" applyBorder="1" applyAlignment="1">
      <alignment horizontal="center" vertical="top"/>
      <protection/>
    </xf>
    <xf numFmtId="49" fontId="19" fillId="24" borderId="15" xfId="53" applyNumberFormat="1" applyFont="1" applyFill="1" applyBorder="1" applyAlignment="1">
      <alignment horizontal="center" vertical="top"/>
      <protection/>
    </xf>
    <xf numFmtId="49" fontId="19" fillId="24" borderId="16" xfId="53" applyNumberFormat="1" applyFont="1" applyFill="1" applyBorder="1" applyAlignment="1">
      <alignment horizontal="center" vertical="top"/>
      <protection/>
    </xf>
    <xf numFmtId="49" fontId="26" fillId="24" borderId="10" xfId="53" applyNumberFormat="1" applyFont="1" applyFill="1" applyBorder="1" applyAlignment="1">
      <alignment horizontal="center" vertical="center" wrapText="1"/>
      <protection/>
    </xf>
    <xf numFmtId="2" fontId="26" fillId="24" borderId="10" xfId="53" applyNumberFormat="1" applyFont="1" applyFill="1" applyBorder="1" applyAlignment="1">
      <alignment horizontal="center" vertical="center" wrapText="1"/>
      <protection/>
    </xf>
    <xf numFmtId="49" fontId="20" fillId="24" borderId="14" xfId="53" applyNumberFormat="1" applyFont="1" applyFill="1" applyBorder="1" applyAlignment="1">
      <alignment horizontal="right" vertical="top" wrapText="1"/>
      <protection/>
    </xf>
    <xf numFmtId="49" fontId="20" fillId="24" borderId="15" xfId="53" applyNumberFormat="1" applyFont="1" applyFill="1" applyBorder="1" applyAlignment="1">
      <alignment horizontal="right" vertical="top" wrapText="1"/>
      <protection/>
    </xf>
    <xf numFmtId="49" fontId="20" fillId="24" borderId="16" xfId="53" applyNumberFormat="1" applyFont="1" applyFill="1" applyBorder="1" applyAlignment="1">
      <alignment horizontal="right" vertical="top" wrapText="1"/>
      <protection/>
    </xf>
    <xf numFmtId="1" fontId="26" fillId="24" borderId="10" xfId="53" applyNumberFormat="1" applyFont="1" applyFill="1" applyBorder="1" applyAlignment="1">
      <alignment horizontal="center" vertical="top" wrapText="1"/>
      <protection/>
    </xf>
    <xf numFmtId="2" fontId="26" fillId="24" borderId="10" xfId="53" applyNumberFormat="1" applyFont="1" applyFill="1" applyBorder="1" applyAlignment="1">
      <alignment horizontal="center" vertical="top" wrapText="1"/>
      <protection/>
    </xf>
    <xf numFmtId="2" fontId="20" fillId="24" borderId="14" xfId="53" applyNumberFormat="1" applyFont="1" applyFill="1" applyBorder="1" applyAlignment="1">
      <alignment horizontal="center" vertical="center"/>
      <protection/>
    </xf>
    <xf numFmtId="2" fontId="20" fillId="24" borderId="15" xfId="53" applyNumberFormat="1" applyFont="1" applyFill="1" applyBorder="1" applyAlignment="1">
      <alignment horizontal="center" vertical="center"/>
      <protection/>
    </xf>
    <xf numFmtId="2" fontId="20" fillId="24" borderId="16" xfId="53" applyNumberFormat="1" applyFont="1" applyFill="1" applyBorder="1" applyAlignment="1">
      <alignment horizontal="center" vertical="center"/>
      <protection/>
    </xf>
    <xf numFmtId="2" fontId="26" fillId="24" borderId="14" xfId="53" applyNumberFormat="1" applyFont="1" applyFill="1" applyBorder="1" applyAlignment="1">
      <alignment horizontal="center" vertical="center" wrapText="1"/>
      <protection/>
    </xf>
    <xf numFmtId="2" fontId="26" fillId="24" borderId="15" xfId="53" applyNumberFormat="1" applyFont="1" applyFill="1" applyBorder="1" applyAlignment="1">
      <alignment horizontal="center" vertical="center" wrapText="1"/>
      <protection/>
    </xf>
    <xf numFmtId="2" fontId="26" fillId="24" borderId="16" xfId="53" applyNumberFormat="1" applyFont="1" applyFill="1" applyBorder="1" applyAlignment="1">
      <alignment horizontal="center" vertical="center" wrapText="1"/>
      <protection/>
    </xf>
    <xf numFmtId="49" fontId="26" fillId="24" borderId="14" xfId="53" applyNumberFormat="1" applyFont="1" applyFill="1" applyBorder="1" applyAlignment="1">
      <alignment horizontal="center" vertical="center"/>
      <protection/>
    </xf>
    <xf numFmtId="49" fontId="26" fillId="24" borderId="15" xfId="53" applyNumberFormat="1" applyFont="1" applyFill="1" applyBorder="1" applyAlignment="1">
      <alignment horizontal="center" vertical="center"/>
      <protection/>
    </xf>
    <xf numFmtId="49" fontId="26" fillId="24" borderId="16" xfId="53" applyNumberFormat="1" applyFont="1" applyFill="1" applyBorder="1" applyAlignment="1">
      <alignment horizontal="center" vertical="center"/>
      <protection/>
    </xf>
    <xf numFmtId="49" fontId="26" fillId="24" borderId="0" xfId="0" applyNumberFormat="1" applyFont="1" applyFill="1" applyAlignment="1">
      <alignment horizontal="center"/>
    </xf>
    <xf numFmtId="49" fontId="20" fillId="24" borderId="0" xfId="53" applyNumberFormat="1" applyFont="1" applyFill="1" applyBorder="1" applyAlignment="1">
      <alignment horizontal="center" vertical="center" wrapText="1"/>
      <protection/>
    </xf>
    <xf numFmtId="49" fontId="20" fillId="24" borderId="18" xfId="53" applyNumberFormat="1" applyFont="1" applyFill="1" applyBorder="1" applyAlignment="1">
      <alignment horizontal="left" vertical="center" wrapText="1"/>
      <protection/>
    </xf>
    <xf numFmtId="2" fontId="20" fillId="24" borderId="10" xfId="53" applyNumberFormat="1" applyFont="1" applyFill="1" applyBorder="1" applyAlignment="1">
      <alignment horizontal="center" vertical="top" wrapText="1"/>
      <protection/>
    </xf>
    <xf numFmtId="49" fontId="19" fillId="24" borderId="10" xfId="53" applyNumberFormat="1" applyFont="1" applyFill="1" applyBorder="1" applyAlignment="1">
      <alignment horizontal="center" vertical="center" wrapText="1"/>
      <protection/>
    </xf>
    <xf numFmtId="1" fontId="19" fillId="24" borderId="10" xfId="53" applyNumberFormat="1" applyFont="1" applyFill="1" applyBorder="1" applyAlignment="1">
      <alignment horizontal="center" vertical="center" shrinkToFit="1"/>
      <protection/>
    </xf>
    <xf numFmtId="49" fontId="19" fillId="24" borderId="20" xfId="53" applyNumberFormat="1" applyFont="1" applyFill="1" applyBorder="1" applyAlignment="1">
      <alignment horizontal="center" vertical="center" wrapText="1"/>
      <protection/>
    </xf>
    <xf numFmtId="49" fontId="19" fillId="24" borderId="21" xfId="53" applyNumberFormat="1" applyFont="1" applyFill="1" applyBorder="1" applyAlignment="1">
      <alignment horizontal="center" vertical="center" wrapText="1"/>
      <protection/>
    </xf>
    <xf numFmtId="49" fontId="19" fillId="24" borderId="22" xfId="53" applyNumberFormat="1" applyFont="1" applyFill="1" applyBorder="1" applyAlignment="1">
      <alignment horizontal="center" vertical="center" wrapText="1"/>
      <protection/>
    </xf>
    <xf numFmtId="49" fontId="19" fillId="24" borderId="14" xfId="53" applyNumberFormat="1" applyFont="1" applyFill="1" applyBorder="1" applyAlignment="1">
      <alignment horizontal="center" vertical="top" wrapText="1"/>
      <protection/>
    </xf>
    <xf numFmtId="49" fontId="19" fillId="24" borderId="15" xfId="53" applyNumberFormat="1" applyFont="1" applyFill="1" applyBorder="1" applyAlignment="1">
      <alignment horizontal="center" vertical="top" wrapText="1"/>
      <protection/>
    </xf>
    <xf numFmtId="49" fontId="19" fillId="24" borderId="16" xfId="53" applyNumberFormat="1" applyFont="1" applyFill="1" applyBorder="1" applyAlignment="1">
      <alignment horizontal="center" vertical="top" wrapText="1"/>
      <protection/>
    </xf>
    <xf numFmtId="1" fontId="26" fillId="24" borderId="10" xfId="53" applyNumberFormat="1" applyFont="1" applyFill="1" applyBorder="1" applyAlignment="1">
      <alignment horizontal="center" vertical="center" shrinkToFit="1"/>
      <protection/>
    </xf>
    <xf numFmtId="2" fontId="20" fillId="24" borderId="14" xfId="53" applyNumberFormat="1" applyFont="1" applyFill="1" applyBorder="1" applyAlignment="1">
      <alignment horizontal="center" vertical="center" shrinkToFit="1"/>
      <protection/>
    </xf>
    <xf numFmtId="2" fontId="20" fillId="24" borderId="15" xfId="53" applyNumberFormat="1" applyFont="1" applyFill="1" applyBorder="1" applyAlignment="1">
      <alignment horizontal="center" vertical="center" shrinkToFit="1"/>
      <protection/>
    </xf>
    <xf numFmtId="2" fontId="20" fillId="24" borderId="16" xfId="53" applyNumberFormat="1" applyFont="1" applyFill="1" applyBorder="1" applyAlignment="1">
      <alignment horizontal="center" vertical="center" shrinkToFit="1"/>
      <protection/>
    </xf>
    <xf numFmtId="49" fontId="20" fillId="24" borderId="14" xfId="53" applyNumberFormat="1" applyFont="1" applyFill="1" applyBorder="1" applyAlignment="1">
      <alignment horizontal="center" vertical="center"/>
      <protection/>
    </xf>
    <xf numFmtId="49" fontId="20" fillId="24" borderId="15" xfId="53" applyNumberFormat="1" applyFont="1" applyFill="1" applyBorder="1" applyAlignment="1">
      <alignment horizontal="center" vertical="center"/>
      <protection/>
    </xf>
    <xf numFmtId="49" fontId="20" fillId="24" borderId="16" xfId="53" applyNumberFormat="1" applyFont="1" applyFill="1" applyBorder="1" applyAlignment="1">
      <alignment horizontal="center" vertical="center"/>
      <protection/>
    </xf>
    <xf numFmtId="49" fontId="19" fillId="24" borderId="10" xfId="53" applyNumberFormat="1" applyFont="1" applyFill="1" applyBorder="1" applyAlignment="1">
      <alignment horizontal="center" vertical="center"/>
      <protection/>
    </xf>
    <xf numFmtId="2" fontId="26" fillId="24" borderId="10" xfId="53" applyNumberFormat="1" applyFont="1" applyFill="1" applyBorder="1" applyAlignment="1">
      <alignment horizontal="center" vertical="center" shrinkToFit="1"/>
      <protection/>
    </xf>
    <xf numFmtId="49" fontId="26" fillId="24" borderId="10" xfId="53" applyNumberFormat="1" applyFont="1" applyFill="1" applyBorder="1" applyAlignment="1">
      <alignment horizontal="center" vertical="center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49" fontId="26" fillId="24" borderId="13" xfId="53" applyNumberFormat="1" applyFont="1" applyFill="1" applyBorder="1" applyAlignment="1">
      <alignment vertical="center" wrapText="1"/>
      <protection/>
    </xf>
    <xf numFmtId="49" fontId="26" fillId="24" borderId="20" xfId="53" applyNumberFormat="1" applyFont="1" applyFill="1" applyBorder="1" applyAlignment="1">
      <alignment vertical="center" wrapText="1"/>
      <protection/>
    </xf>
    <xf numFmtId="49" fontId="26" fillId="24" borderId="0" xfId="53" applyNumberFormat="1" applyFont="1" applyFill="1" applyBorder="1" applyAlignment="1">
      <alignment horizontal="left" vertical="center" wrapText="1"/>
      <protection/>
    </xf>
    <xf numFmtId="1" fontId="20" fillId="24" borderId="10" xfId="53" applyNumberFormat="1" applyFont="1" applyFill="1" applyBorder="1" applyAlignment="1">
      <alignment horizontal="center" vertical="center" shrinkToFit="1"/>
      <protection/>
    </xf>
    <xf numFmtId="49" fontId="20" fillId="24" borderId="10" xfId="53" applyNumberFormat="1" applyFont="1" applyFill="1" applyBorder="1" applyAlignment="1">
      <alignment horizontal="right" vertical="center" wrapText="1"/>
      <protection/>
    </xf>
    <xf numFmtId="0" fontId="0" fillId="24" borderId="0" xfId="53" applyNumberFormat="1" applyFont="1" applyFill="1" applyAlignment="1">
      <alignment horizontal="center" wrapText="1"/>
      <protection/>
    </xf>
    <xf numFmtId="2" fontId="19" fillId="24" borderId="14" xfId="53" applyNumberFormat="1" applyFont="1" applyFill="1" applyBorder="1" applyAlignment="1">
      <alignment horizontal="center" vertical="center" shrinkToFit="1"/>
      <protection/>
    </xf>
    <xf numFmtId="2" fontId="19" fillId="24" borderId="15" xfId="53" applyNumberFormat="1" applyFont="1" applyFill="1" applyBorder="1" applyAlignment="1">
      <alignment horizontal="center" vertical="center" shrinkToFit="1"/>
      <protection/>
    </xf>
    <xf numFmtId="2" fontId="19" fillId="24" borderId="16" xfId="53" applyNumberFormat="1" applyFont="1" applyFill="1" applyBorder="1" applyAlignment="1">
      <alignment horizontal="center" vertical="center" shrinkToFit="1"/>
      <protection/>
    </xf>
    <xf numFmtId="2" fontId="19" fillId="24" borderId="10" xfId="53" applyNumberFormat="1" applyFont="1" applyFill="1" applyBorder="1" applyAlignment="1">
      <alignment horizontal="center" vertical="center" shrinkToFit="1"/>
      <protection/>
    </xf>
    <xf numFmtId="2" fontId="26" fillId="24" borderId="14" xfId="53" applyNumberFormat="1" applyFont="1" applyFill="1" applyBorder="1" applyAlignment="1">
      <alignment horizontal="center" vertical="center" shrinkToFit="1"/>
      <protection/>
    </xf>
    <xf numFmtId="2" fontId="26" fillId="24" borderId="15" xfId="53" applyNumberFormat="1" applyFont="1" applyFill="1" applyBorder="1" applyAlignment="1">
      <alignment horizontal="center" vertical="center" shrinkToFit="1"/>
      <protection/>
    </xf>
    <xf numFmtId="2" fontId="26" fillId="24" borderId="16" xfId="53" applyNumberFormat="1" applyFont="1" applyFill="1" applyBorder="1" applyAlignment="1">
      <alignment horizontal="center" vertical="center" shrinkToFit="1"/>
      <protection/>
    </xf>
    <xf numFmtId="49" fontId="26" fillId="24" borderId="0" xfId="53" applyNumberFormat="1" applyFont="1" applyFill="1" applyBorder="1" applyAlignment="1">
      <alignment horizontal="center" vertical="center"/>
      <protection/>
    </xf>
    <xf numFmtId="49" fontId="26" fillId="24" borderId="22" xfId="53" applyNumberFormat="1" applyFont="1" applyFill="1" applyBorder="1" applyAlignment="1">
      <alignment horizontal="left" vertical="center" wrapText="1"/>
      <protection/>
    </xf>
    <xf numFmtId="49" fontId="26" fillId="24" borderId="13" xfId="53" applyNumberFormat="1" applyFont="1" applyFill="1" applyBorder="1" applyAlignment="1">
      <alignment horizontal="left" vertical="center" wrapText="1"/>
      <protection/>
    </xf>
    <xf numFmtId="49" fontId="26" fillId="24" borderId="20" xfId="53" applyNumberFormat="1" applyFont="1" applyFill="1" applyBorder="1" applyAlignment="1">
      <alignment horizontal="left" vertical="center" wrapText="1"/>
      <protection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0" fillId="24" borderId="0" xfId="0" applyNumberFormat="1" applyFont="1" applyFill="1" applyAlignment="1">
      <alignment/>
    </xf>
    <xf numFmtId="49" fontId="26" fillId="24" borderId="18" xfId="0" applyNumberFormat="1" applyFont="1" applyFill="1" applyBorder="1" applyAlignment="1">
      <alignment wrapText="1"/>
    </xf>
    <xf numFmtId="49" fontId="20" fillId="24" borderId="14" xfId="0" applyNumberFormat="1" applyFont="1" applyFill="1" applyBorder="1" applyAlignment="1">
      <alignment horizontal="center" vertical="center"/>
    </xf>
    <xf numFmtId="49" fontId="20" fillId="24" borderId="15" xfId="0" applyNumberFormat="1" applyFont="1" applyFill="1" applyBorder="1" applyAlignment="1">
      <alignment horizontal="center" vertical="center"/>
    </xf>
    <xf numFmtId="49" fontId="20" fillId="24" borderId="16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top"/>
    </xf>
    <xf numFmtId="49" fontId="19" fillId="24" borderId="15" xfId="0" applyNumberFormat="1" applyFont="1" applyFill="1" applyBorder="1" applyAlignment="1">
      <alignment horizontal="center" vertical="top"/>
    </xf>
    <xf numFmtId="49" fontId="19" fillId="24" borderId="16" xfId="0" applyNumberFormat="1" applyFont="1" applyFill="1" applyBorder="1" applyAlignment="1">
      <alignment horizontal="center" vertical="top"/>
    </xf>
    <xf numFmtId="49" fontId="26" fillId="24" borderId="14" xfId="0" applyNumberFormat="1" applyFont="1" applyFill="1" applyBorder="1" applyAlignment="1">
      <alignment horizontal="center" vertical="top"/>
    </xf>
    <xf numFmtId="49" fontId="26" fillId="24" borderId="15" xfId="0" applyNumberFormat="1" applyFont="1" applyFill="1" applyBorder="1" applyAlignment="1">
      <alignment horizontal="center" vertical="top"/>
    </xf>
    <xf numFmtId="49" fontId="26" fillId="24" borderId="16" xfId="0" applyNumberFormat="1" applyFont="1" applyFill="1" applyBorder="1" applyAlignment="1">
      <alignment horizontal="center" vertical="top"/>
    </xf>
    <xf numFmtId="49" fontId="20" fillId="24" borderId="18" xfId="0" applyNumberFormat="1" applyFont="1" applyFill="1" applyBorder="1" applyAlignment="1">
      <alignment horizontal="center"/>
    </xf>
    <xf numFmtId="49" fontId="20" fillId="24" borderId="0" xfId="0" applyNumberFormat="1" applyFont="1" applyFill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1" fillId="24" borderId="0" xfId="0" applyNumberFormat="1" applyFont="1" applyFill="1" applyAlignment="1">
      <alignment horizontal="center" vertical="center"/>
    </xf>
    <xf numFmtId="49" fontId="24" fillId="24" borderId="0" xfId="0" applyNumberFormat="1" applyFont="1" applyFill="1" applyAlignment="1">
      <alignment horizontal="right"/>
    </xf>
    <xf numFmtId="49" fontId="23" fillId="24" borderId="18" xfId="0" applyNumberFormat="1" applyFont="1" applyFill="1" applyBorder="1" applyAlignment="1">
      <alignment/>
    </xf>
    <xf numFmtId="49" fontId="24" fillId="24" borderId="0" xfId="0" applyNumberFormat="1" applyFont="1" applyFill="1" applyAlignment="1">
      <alignment/>
    </xf>
    <xf numFmtId="49" fontId="23" fillId="24" borderId="18" xfId="0" applyNumberFormat="1" applyFont="1" applyFill="1" applyBorder="1" applyAlignment="1">
      <alignment wrapText="1"/>
    </xf>
    <xf numFmtId="49" fontId="21" fillId="24" borderId="0" xfId="0" applyNumberFormat="1" applyFont="1" applyFill="1" applyAlignment="1">
      <alignment horizontal="center"/>
    </xf>
    <xf numFmtId="49" fontId="24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16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/>
    </xf>
    <xf numFmtId="2" fontId="21" fillId="24" borderId="16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left" wrapText="1"/>
    </xf>
    <xf numFmtId="49" fontId="24" fillId="24" borderId="0" xfId="0" applyNumberFormat="1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center" vertical="top" wrapText="1"/>
    </xf>
    <xf numFmtId="49" fontId="23" fillId="24" borderId="16" xfId="0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center" shrinkToFit="1"/>
    </xf>
    <xf numFmtId="4" fontId="24" fillId="24" borderId="15" xfId="0" applyNumberFormat="1" applyFont="1" applyFill="1" applyBorder="1" applyAlignment="1">
      <alignment horizontal="center" vertical="center" shrinkToFit="1"/>
    </xf>
    <xf numFmtId="4" fontId="24" fillId="24" borderId="16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left" vertical="center" wrapText="1"/>
    </xf>
    <xf numFmtId="49" fontId="24" fillId="24" borderId="21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top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right" vertical="center" wrapText="1"/>
    </xf>
    <xf numFmtId="2" fontId="23" fillId="24" borderId="0" xfId="0" applyNumberFormat="1" applyFont="1" applyFill="1" applyBorder="1" applyAlignment="1">
      <alignment horizontal="center" vertical="center" shrinkToFi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left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1" fontId="23" fillId="24" borderId="16" xfId="0" applyNumberFormat="1" applyFont="1" applyFill="1" applyBorder="1" applyAlignment="1">
      <alignment horizontal="center" vertical="center" shrinkToFit="1"/>
    </xf>
    <xf numFmtId="49" fontId="23" fillId="24" borderId="21" xfId="0" applyNumberFormat="1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19" fillId="24" borderId="15" xfId="0" applyNumberFormat="1" applyFont="1" applyFill="1" applyBorder="1" applyAlignment="1">
      <alignment horizontal="center" vertical="center" shrinkToFit="1"/>
    </xf>
    <xf numFmtId="4" fontId="19" fillId="24" borderId="16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wrapText="1"/>
    </xf>
    <xf numFmtId="4" fontId="23" fillId="24" borderId="1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Alignment="1">
      <alignment horizont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" fontId="26" fillId="24" borderId="0" xfId="0" applyNumberFormat="1" applyFont="1" applyFill="1" applyBorder="1" applyAlignment="1">
      <alignment horizontal="center" vertical="center" shrinkToFit="1"/>
    </xf>
    <xf numFmtId="1" fontId="26" fillId="24" borderId="0" xfId="0" applyNumberFormat="1" applyFont="1" applyFill="1" applyBorder="1" applyAlignment="1">
      <alignment horizontal="center" vertical="center" shrinkToFit="1"/>
    </xf>
    <xf numFmtId="49" fontId="26" fillId="24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center" shrinkToFit="1"/>
    </xf>
    <xf numFmtId="2" fontId="26" fillId="24" borderId="0" xfId="0" applyNumberFormat="1" applyFont="1" applyFill="1" applyBorder="1" applyAlignment="1">
      <alignment horizontal="center" vertical="center" shrinkToFit="1"/>
    </xf>
    <xf numFmtId="2" fontId="26" fillId="24" borderId="10" xfId="0" applyNumberFormat="1" applyFont="1" applyFill="1" applyBorder="1" applyAlignment="1">
      <alignment horizontal="center" shrinkToFit="1"/>
    </xf>
    <xf numFmtId="49" fontId="26" fillId="24" borderId="0" xfId="0" applyNumberFormat="1" applyFont="1" applyFill="1" applyBorder="1" applyAlignment="1">
      <alignment horizontal="right" vertical="center" wrapText="1"/>
    </xf>
    <xf numFmtId="49" fontId="26" fillId="24" borderId="14" xfId="0" applyNumberFormat="1" applyFont="1" applyFill="1" applyBorder="1" applyAlignment="1">
      <alignment horizontal="center" wrapText="1"/>
    </xf>
    <xf numFmtId="49" fontId="26" fillId="24" borderId="15" xfId="0" applyNumberFormat="1" applyFont="1" applyFill="1" applyBorder="1" applyAlignment="1">
      <alignment horizontal="center" wrapText="1"/>
    </xf>
    <xf numFmtId="49" fontId="26" fillId="24" borderId="16" xfId="0" applyNumberFormat="1" applyFont="1" applyFill="1" applyBorder="1" applyAlignment="1">
      <alignment horizontal="center" wrapText="1"/>
    </xf>
    <xf numFmtId="4" fontId="26" fillId="24" borderId="14" xfId="0" applyNumberFormat="1" applyFont="1" applyFill="1" applyBorder="1" applyAlignment="1">
      <alignment horizontal="center" shrinkToFit="1"/>
    </xf>
    <xf numFmtId="4" fontId="26" fillId="24" borderId="15" xfId="0" applyNumberFormat="1" applyFont="1" applyFill="1" applyBorder="1" applyAlignment="1">
      <alignment horizontal="center" shrinkToFit="1"/>
    </xf>
    <xf numFmtId="4" fontId="26" fillId="24" borderId="16" xfId="0" applyNumberFormat="1" applyFont="1" applyFill="1" applyBorder="1" applyAlignment="1">
      <alignment horizontal="center" shrinkToFit="1"/>
    </xf>
    <xf numFmtId="1" fontId="26" fillId="24" borderId="10" xfId="0" applyNumberFormat="1" applyFont="1" applyFill="1" applyBorder="1" applyAlignment="1">
      <alignment horizontal="center" shrinkToFit="1"/>
    </xf>
    <xf numFmtId="49" fontId="26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horizontal="center" shrinkToFit="1"/>
    </xf>
    <xf numFmtId="1" fontId="26" fillId="24" borderId="13" xfId="0" applyNumberFormat="1" applyFont="1" applyFill="1" applyBorder="1" applyAlignment="1">
      <alignment horizontal="center" shrinkToFit="1"/>
    </xf>
    <xf numFmtId="49" fontId="20" fillId="24" borderId="14" xfId="0" applyNumberFormat="1" applyFont="1" applyFill="1" applyBorder="1" applyAlignment="1">
      <alignment horizontal="left" wrapText="1"/>
    </xf>
    <xf numFmtId="49" fontId="20" fillId="24" borderId="15" xfId="0" applyNumberFormat="1" applyFont="1" applyFill="1" applyBorder="1" applyAlignment="1">
      <alignment horizontal="left" wrapText="1"/>
    </xf>
    <xf numFmtId="49" fontId="20" fillId="24" borderId="16" xfId="0" applyNumberFormat="1" applyFont="1" applyFill="1" applyBorder="1" applyAlignment="1">
      <alignment horizontal="left" wrapText="1"/>
    </xf>
    <xf numFmtId="4" fontId="20" fillId="24" borderId="1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wrapText="1"/>
    </xf>
    <xf numFmtId="4" fontId="26" fillId="24" borderId="10" xfId="0" applyNumberFormat="1" applyFont="1" applyFill="1" applyBorder="1" applyAlignment="1">
      <alignment horizontal="center" vertical="center" shrinkToFit="1"/>
    </xf>
    <xf numFmtId="49" fontId="26" fillId="24" borderId="18" xfId="0" applyNumberFormat="1" applyFont="1" applyFill="1" applyBorder="1" applyAlignment="1">
      <alignment horizontal="left" wrapText="1"/>
    </xf>
    <xf numFmtId="49" fontId="20" fillId="24" borderId="0" xfId="0" applyNumberFormat="1" applyFont="1" applyFill="1" applyAlignment="1">
      <alignment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4" fontId="26" fillId="24" borderId="14" xfId="0" applyNumberFormat="1" applyFont="1" applyFill="1" applyBorder="1" applyAlignment="1">
      <alignment horizontal="center" vertical="center" shrinkToFit="1"/>
    </xf>
    <xf numFmtId="4" fontId="26" fillId="24" borderId="15" xfId="0" applyNumberFormat="1" applyFont="1" applyFill="1" applyBorder="1" applyAlignment="1">
      <alignment horizontal="center" vertical="center" shrinkToFit="1"/>
    </xf>
    <xf numFmtId="4" fontId="20" fillId="24" borderId="14" xfId="0" applyNumberFormat="1" applyFont="1" applyFill="1" applyBorder="1" applyAlignment="1">
      <alignment horizontal="center" vertical="center" shrinkToFit="1"/>
    </xf>
    <xf numFmtId="4" fontId="20" fillId="24" borderId="15" xfId="0" applyNumberFormat="1" applyFont="1" applyFill="1" applyBorder="1" applyAlignment="1">
      <alignment horizontal="center" vertical="center" shrinkToFit="1"/>
    </xf>
    <xf numFmtId="1" fontId="26" fillId="24" borderId="14" xfId="0" applyNumberFormat="1" applyFont="1" applyFill="1" applyBorder="1" applyAlignment="1">
      <alignment horizontal="center" shrinkToFit="1"/>
    </xf>
    <xf numFmtId="1" fontId="26" fillId="24" borderId="15" xfId="0" applyNumberFormat="1" applyFont="1" applyFill="1" applyBorder="1" applyAlignment="1">
      <alignment horizontal="center" shrinkToFit="1"/>
    </xf>
    <xf numFmtId="1" fontId="26" fillId="24" borderId="16" xfId="0" applyNumberFormat="1" applyFont="1" applyFill="1" applyBorder="1" applyAlignment="1">
      <alignment horizontal="center" shrinkToFit="1"/>
    </xf>
    <xf numFmtId="49" fontId="26" fillId="24" borderId="14" xfId="0" applyNumberFormat="1" applyFont="1" applyFill="1" applyBorder="1" applyAlignment="1">
      <alignment horizontal="left" wrapText="1"/>
    </xf>
    <xf numFmtId="49" fontId="26" fillId="24" borderId="15" xfId="0" applyNumberFormat="1" applyFont="1" applyFill="1" applyBorder="1" applyAlignment="1">
      <alignment horizontal="left" wrapText="1"/>
    </xf>
    <xf numFmtId="49" fontId="26" fillId="24" borderId="16" xfId="0" applyNumberFormat="1" applyFont="1" applyFill="1" applyBorder="1" applyAlignment="1">
      <alignment horizontal="left" wrapText="1"/>
    </xf>
    <xf numFmtId="49" fontId="20" fillId="24" borderId="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Alignment="1">
      <alignment horizontal="center" wrapText="1"/>
    </xf>
    <xf numFmtId="2" fontId="26" fillId="24" borderId="14" xfId="0" applyNumberFormat="1" applyFont="1" applyFill="1" applyBorder="1" applyAlignment="1">
      <alignment horizontal="center" shrinkToFit="1"/>
    </xf>
    <xf numFmtId="2" fontId="26" fillId="24" borderId="15" xfId="0" applyNumberFormat="1" applyFont="1" applyFill="1" applyBorder="1" applyAlignment="1">
      <alignment horizontal="center" shrinkToFit="1"/>
    </xf>
    <xf numFmtId="2" fontId="26" fillId="24" borderId="16" xfId="0" applyNumberFormat="1" applyFont="1" applyFill="1" applyBorder="1" applyAlignment="1">
      <alignment horizontal="center" shrinkToFit="1"/>
    </xf>
    <xf numFmtId="2" fontId="24" fillId="24" borderId="14" xfId="0" applyNumberFormat="1" applyFont="1" applyFill="1" applyBorder="1" applyAlignment="1">
      <alignment horizontal="center" vertical="center"/>
    </xf>
    <xf numFmtId="2" fontId="24" fillId="24" borderId="15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top"/>
    </xf>
    <xf numFmtId="49" fontId="23" fillId="24" borderId="15" xfId="0" applyNumberFormat="1" applyFont="1" applyFill="1" applyBorder="1" applyAlignment="1">
      <alignment horizontal="center" vertical="top"/>
    </xf>
    <xf numFmtId="49" fontId="23" fillId="24" borderId="16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16" xfId="0" applyNumberFormat="1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1" fontId="23" fillId="24" borderId="13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top"/>
    </xf>
    <xf numFmtId="2" fontId="24" fillId="24" borderId="15" xfId="0" applyNumberFormat="1" applyFont="1" applyFill="1" applyBorder="1" applyAlignment="1">
      <alignment horizontal="center" vertical="top"/>
    </xf>
    <xf numFmtId="2" fontId="24" fillId="24" borderId="16" xfId="0" applyNumberFormat="1" applyFont="1" applyFill="1" applyBorder="1" applyAlignment="1">
      <alignment horizontal="center" vertical="top"/>
    </xf>
    <xf numFmtId="49" fontId="24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2"/>
  <sheetViews>
    <sheetView showGridLines="0" zoomScalePageLayoutView="0" workbookViewId="0" topLeftCell="A10">
      <selection activeCell="DE17" sqref="DE17"/>
    </sheetView>
  </sheetViews>
  <sheetFormatPr defaultColWidth="1.83203125" defaultRowHeight="12.75"/>
  <cols>
    <col min="1" max="10" width="1.83203125" style="17" customWidth="1"/>
    <col min="11" max="11" width="12.16015625" style="17" customWidth="1"/>
    <col min="12" max="26" width="1.83203125" style="17" customWidth="1"/>
    <col min="27" max="27" width="0.65625" style="17" customWidth="1"/>
    <col min="28" max="35" width="1.83203125" style="17" customWidth="1"/>
    <col min="36" max="36" width="1.66796875" style="17" customWidth="1"/>
    <col min="37" max="37" width="3.66015625" style="17" customWidth="1"/>
    <col min="38" max="38" width="1.171875" style="17" customWidth="1"/>
    <col min="39" max="41" width="1.83203125" style="17" customWidth="1"/>
    <col min="42" max="42" width="2.83203125" style="17" customWidth="1"/>
    <col min="43" max="45" width="1.83203125" style="17" customWidth="1"/>
    <col min="46" max="46" width="3" style="17" customWidth="1"/>
    <col min="47" max="59" width="1.83203125" style="17" customWidth="1"/>
    <col min="60" max="60" width="1.66796875" style="17" customWidth="1"/>
    <col min="61" max="61" width="0.65625" style="17" customWidth="1"/>
    <col min="62" max="62" width="2.5" style="17" customWidth="1"/>
    <col min="63" max="66" width="1.3359375" style="17" customWidth="1"/>
    <col min="67" max="67" width="3.5" style="17" customWidth="1"/>
    <col min="68" max="68" width="3.16015625" style="17" customWidth="1"/>
    <col min="69" max="70" width="1.0078125" style="17" customWidth="1"/>
    <col min="71" max="71" width="0.1640625" style="17" customWidth="1"/>
    <col min="72" max="72" width="1.3359375" style="17" hidden="1" customWidth="1"/>
    <col min="73" max="73" width="2.33203125" style="17" customWidth="1"/>
    <col min="74" max="84" width="1.3359375" style="17" customWidth="1"/>
    <col min="85" max="85" width="3.33203125" style="17" customWidth="1"/>
    <col min="86" max="94" width="1.83203125" style="17" customWidth="1"/>
    <col min="95" max="96" width="3.66015625" style="17" customWidth="1"/>
    <col min="97" max="99" width="1.83203125" style="17" customWidth="1"/>
    <col min="100" max="100" width="3.16015625" style="17" customWidth="1"/>
    <col min="101" max="16384" width="1.83203125" style="17" customWidth="1"/>
  </cols>
  <sheetData>
    <row r="1" spans="1:111" ht="16.5" customHeight="1">
      <c r="A1" s="276" t="s">
        <v>135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</row>
    <row r="3" spans="1:94" ht="15.75">
      <c r="A3" s="253" t="s">
        <v>179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</row>
    <row r="4" spans="1:94" s="24" customFormat="1" ht="16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288" t="s">
        <v>136</v>
      </c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156"/>
      <c r="CO4" s="156"/>
      <c r="CP4" s="156"/>
    </row>
    <row r="6" spans="1:94" ht="15.75" customHeight="1">
      <c r="A6" s="253" t="s">
        <v>137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</row>
    <row r="7" spans="1:94" ht="15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</row>
    <row r="8" spans="1:89" ht="15.75">
      <c r="A8" s="253" t="s">
        <v>12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</row>
    <row r="9" spans="1:89" ht="15.75">
      <c r="A9" s="259" t="s">
        <v>138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61" t="s">
        <v>171</v>
      </c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</row>
    <row r="11" spans="1:100" ht="66" customHeight="1">
      <c r="A11" s="254" t="s">
        <v>183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6"/>
      <c r="CL11" s="262" t="s">
        <v>184</v>
      </c>
      <c r="CM11" s="263"/>
      <c r="CN11" s="263"/>
      <c r="CO11" s="263"/>
      <c r="CP11" s="263"/>
      <c r="CQ11" s="264"/>
      <c r="CR11" s="262" t="s">
        <v>185</v>
      </c>
      <c r="CS11" s="263"/>
      <c r="CT11" s="263"/>
      <c r="CU11" s="263"/>
      <c r="CV11" s="264"/>
    </row>
    <row r="12" spans="1:100" ht="30.75" customHeight="1">
      <c r="A12" s="265" t="s">
        <v>14</v>
      </c>
      <c r="B12" s="265"/>
      <c r="C12" s="265"/>
      <c r="D12" s="265" t="s">
        <v>9</v>
      </c>
      <c r="E12" s="265"/>
      <c r="F12" s="265"/>
      <c r="G12" s="265"/>
      <c r="H12" s="265"/>
      <c r="I12" s="265"/>
      <c r="J12" s="265"/>
      <c r="K12" s="265"/>
      <c r="L12" s="265" t="s">
        <v>3</v>
      </c>
      <c r="M12" s="265"/>
      <c r="N12" s="265"/>
      <c r="O12" s="265"/>
      <c r="P12" s="265"/>
      <c r="Q12" s="265"/>
      <c r="R12" s="265"/>
      <c r="S12" s="265"/>
      <c r="T12" s="265"/>
      <c r="U12" s="265"/>
      <c r="V12" s="265" t="s">
        <v>0</v>
      </c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 t="s">
        <v>7</v>
      </c>
      <c r="BE12" s="265"/>
      <c r="BF12" s="265"/>
      <c r="BG12" s="265"/>
      <c r="BH12" s="265"/>
      <c r="BI12" s="265"/>
      <c r="BJ12" s="265"/>
      <c r="BK12" s="265"/>
      <c r="BL12" s="265" t="s">
        <v>8</v>
      </c>
      <c r="BM12" s="265"/>
      <c r="BN12" s="265"/>
      <c r="BO12" s="265"/>
      <c r="BP12" s="265"/>
      <c r="BQ12" s="265"/>
      <c r="BR12" s="265"/>
      <c r="BS12" s="265"/>
      <c r="BT12" s="265" t="s">
        <v>92</v>
      </c>
      <c r="BU12" s="265"/>
      <c r="BV12" s="265"/>
      <c r="BW12" s="265"/>
      <c r="BX12" s="265"/>
      <c r="BY12" s="265"/>
      <c r="BZ12" s="265"/>
      <c r="CA12" s="265"/>
      <c r="CB12" s="265" t="s">
        <v>93</v>
      </c>
      <c r="CC12" s="265"/>
      <c r="CD12" s="265"/>
      <c r="CE12" s="265"/>
      <c r="CF12" s="265"/>
      <c r="CG12" s="265"/>
      <c r="CH12" s="265"/>
      <c r="CI12" s="265"/>
      <c r="CJ12" s="265"/>
      <c r="CK12" s="265"/>
      <c r="CL12" s="265" t="s">
        <v>139</v>
      </c>
      <c r="CM12" s="265"/>
      <c r="CN12" s="265"/>
      <c r="CO12" s="265"/>
      <c r="CP12" s="265"/>
      <c r="CQ12" s="265"/>
      <c r="CR12" s="265" t="s">
        <v>134</v>
      </c>
      <c r="CS12" s="265"/>
      <c r="CT12" s="265"/>
      <c r="CU12" s="265"/>
      <c r="CV12" s="265"/>
    </row>
    <row r="13" spans="1:100" ht="15.7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 t="s">
        <v>2</v>
      </c>
      <c r="W13" s="265"/>
      <c r="X13" s="265"/>
      <c r="Y13" s="265"/>
      <c r="Z13" s="265"/>
      <c r="AA13" s="265"/>
      <c r="AB13" s="265"/>
      <c r="AC13" s="265" t="s">
        <v>1</v>
      </c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</row>
    <row r="14" spans="1:100" ht="64.5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 t="s">
        <v>4</v>
      </c>
      <c r="AD14" s="265"/>
      <c r="AE14" s="265"/>
      <c r="AF14" s="265"/>
      <c r="AG14" s="265"/>
      <c r="AH14" s="265"/>
      <c r="AI14" s="265"/>
      <c r="AJ14" s="265"/>
      <c r="AK14" s="265"/>
      <c r="AL14" s="265" t="s">
        <v>5</v>
      </c>
      <c r="AM14" s="265"/>
      <c r="AN14" s="265"/>
      <c r="AO14" s="265"/>
      <c r="AP14" s="265"/>
      <c r="AQ14" s="265"/>
      <c r="AR14" s="265"/>
      <c r="AS14" s="265"/>
      <c r="AT14" s="265" t="s">
        <v>6</v>
      </c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</row>
    <row r="15" spans="1:100" ht="15.75">
      <c r="A15" s="265">
        <v>1</v>
      </c>
      <c r="B15" s="265"/>
      <c r="C15" s="265"/>
      <c r="D15" s="265">
        <v>2</v>
      </c>
      <c r="E15" s="265"/>
      <c r="F15" s="265"/>
      <c r="G15" s="265"/>
      <c r="H15" s="265"/>
      <c r="I15" s="265"/>
      <c r="J15" s="265"/>
      <c r="K15" s="265"/>
      <c r="L15" s="265">
        <v>3</v>
      </c>
      <c r="M15" s="265"/>
      <c r="N15" s="265"/>
      <c r="O15" s="265"/>
      <c r="P15" s="265"/>
      <c r="Q15" s="265"/>
      <c r="R15" s="265"/>
      <c r="S15" s="265"/>
      <c r="T15" s="265"/>
      <c r="U15" s="265"/>
      <c r="V15" s="265">
        <v>4</v>
      </c>
      <c r="W15" s="265"/>
      <c r="X15" s="265"/>
      <c r="Y15" s="265"/>
      <c r="Z15" s="265"/>
      <c r="AA15" s="265"/>
      <c r="AB15" s="265"/>
      <c r="AC15" s="265">
        <v>5</v>
      </c>
      <c r="AD15" s="265"/>
      <c r="AE15" s="265"/>
      <c r="AF15" s="265"/>
      <c r="AG15" s="265"/>
      <c r="AH15" s="265"/>
      <c r="AI15" s="265"/>
      <c r="AJ15" s="265"/>
      <c r="AK15" s="265"/>
      <c r="AL15" s="265">
        <v>6</v>
      </c>
      <c r="AM15" s="265"/>
      <c r="AN15" s="265"/>
      <c r="AO15" s="265"/>
      <c r="AP15" s="265"/>
      <c r="AQ15" s="265"/>
      <c r="AR15" s="265"/>
      <c r="AS15" s="265"/>
      <c r="AT15" s="265">
        <v>7</v>
      </c>
      <c r="AU15" s="265"/>
      <c r="AV15" s="265"/>
      <c r="AW15" s="265"/>
      <c r="AX15" s="265"/>
      <c r="AY15" s="265"/>
      <c r="AZ15" s="265"/>
      <c r="BA15" s="265"/>
      <c r="BB15" s="265"/>
      <c r="BC15" s="265"/>
      <c r="BD15" s="265">
        <v>8</v>
      </c>
      <c r="BE15" s="265"/>
      <c r="BF15" s="265"/>
      <c r="BG15" s="265"/>
      <c r="BH15" s="265"/>
      <c r="BI15" s="265"/>
      <c r="BJ15" s="265"/>
      <c r="BK15" s="265"/>
      <c r="BL15" s="266">
        <v>9</v>
      </c>
      <c r="BM15" s="267"/>
      <c r="BN15" s="267"/>
      <c r="BO15" s="267"/>
      <c r="BP15" s="267"/>
      <c r="BQ15" s="267"/>
      <c r="BR15" s="267"/>
      <c r="BS15" s="268"/>
      <c r="BT15" s="265" t="s">
        <v>90</v>
      </c>
      <c r="BU15" s="265"/>
      <c r="BV15" s="265"/>
      <c r="BW15" s="265"/>
      <c r="BX15" s="265"/>
      <c r="BY15" s="265"/>
      <c r="BZ15" s="265"/>
      <c r="CA15" s="265"/>
      <c r="CB15" s="269" t="s">
        <v>91</v>
      </c>
      <c r="CC15" s="269"/>
      <c r="CD15" s="269"/>
      <c r="CE15" s="269"/>
      <c r="CF15" s="269"/>
      <c r="CG15" s="269"/>
      <c r="CH15" s="269"/>
      <c r="CI15" s="269"/>
      <c r="CJ15" s="269"/>
      <c r="CK15" s="269"/>
      <c r="CL15" s="270" t="s">
        <v>98</v>
      </c>
      <c r="CM15" s="270"/>
      <c r="CN15" s="270"/>
      <c r="CO15" s="270"/>
      <c r="CP15" s="270"/>
      <c r="CQ15" s="270"/>
      <c r="CR15" s="271" t="s">
        <v>99</v>
      </c>
      <c r="CS15" s="271"/>
      <c r="CT15" s="271"/>
      <c r="CU15" s="271"/>
      <c r="CV15" s="272"/>
    </row>
    <row r="16" spans="1:100" ht="39.75" customHeight="1">
      <c r="A16" s="237" t="s">
        <v>27</v>
      </c>
      <c r="B16" s="237"/>
      <c r="C16" s="237"/>
      <c r="D16" s="257" t="s">
        <v>172</v>
      </c>
      <c r="E16" s="257"/>
      <c r="F16" s="257"/>
      <c r="G16" s="257"/>
      <c r="H16" s="257"/>
      <c r="I16" s="257"/>
      <c r="J16" s="257"/>
      <c r="K16" s="257"/>
      <c r="L16" s="258">
        <v>0.25</v>
      </c>
      <c r="M16" s="258"/>
      <c r="N16" s="258"/>
      <c r="O16" s="258"/>
      <c r="P16" s="258"/>
      <c r="Q16" s="258"/>
      <c r="R16" s="258"/>
      <c r="S16" s="258"/>
      <c r="T16" s="258"/>
      <c r="U16" s="258"/>
      <c r="V16" s="258">
        <f>AC16+AL16+AT16</f>
        <v>3198</v>
      </c>
      <c r="W16" s="258"/>
      <c r="X16" s="258"/>
      <c r="Y16" s="258"/>
      <c r="Z16" s="258"/>
      <c r="AA16" s="258"/>
      <c r="AB16" s="258"/>
      <c r="AC16" s="258">
        <v>3023.25</v>
      </c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>
        <v>174.75</v>
      </c>
      <c r="AU16" s="258"/>
      <c r="AV16" s="258"/>
      <c r="AW16" s="258"/>
      <c r="AX16" s="258"/>
      <c r="AY16" s="258"/>
      <c r="AZ16" s="258"/>
      <c r="BA16" s="258"/>
      <c r="BB16" s="258"/>
      <c r="BC16" s="258"/>
      <c r="BD16" s="258" t="s">
        <v>11</v>
      </c>
      <c r="BE16" s="258"/>
      <c r="BF16" s="258"/>
      <c r="BG16" s="258"/>
      <c r="BH16" s="258"/>
      <c r="BI16" s="258"/>
      <c r="BJ16" s="258"/>
      <c r="BK16" s="258"/>
      <c r="BL16" s="273" t="s">
        <v>11</v>
      </c>
      <c r="BM16" s="274"/>
      <c r="BN16" s="274"/>
      <c r="BO16" s="274"/>
      <c r="BP16" s="274"/>
      <c r="BQ16" s="274"/>
      <c r="BR16" s="274"/>
      <c r="BS16" s="275"/>
      <c r="BT16" s="258">
        <v>12</v>
      </c>
      <c r="BU16" s="258"/>
      <c r="BV16" s="258"/>
      <c r="BW16" s="258"/>
      <c r="BX16" s="258"/>
      <c r="BY16" s="258"/>
      <c r="BZ16" s="258"/>
      <c r="CA16" s="258"/>
      <c r="CB16" s="258">
        <f>V16*BT16</f>
        <v>38376</v>
      </c>
      <c r="CC16" s="258"/>
      <c r="CD16" s="258"/>
      <c r="CE16" s="258"/>
      <c r="CF16" s="258"/>
      <c r="CG16" s="258"/>
      <c r="CH16" s="258"/>
      <c r="CI16" s="258"/>
      <c r="CJ16" s="258"/>
      <c r="CK16" s="258"/>
      <c r="CL16" s="234" t="s">
        <v>11</v>
      </c>
      <c r="CM16" s="235"/>
      <c r="CN16" s="235"/>
      <c r="CO16" s="235"/>
      <c r="CP16" s="235"/>
      <c r="CQ16" s="236"/>
      <c r="CR16" s="234" t="s">
        <v>11</v>
      </c>
      <c r="CS16" s="235"/>
      <c r="CT16" s="235"/>
      <c r="CU16" s="235"/>
      <c r="CV16" s="236"/>
    </row>
    <row r="17" spans="1:100" ht="63" customHeight="1">
      <c r="A17" s="237" t="s">
        <v>28</v>
      </c>
      <c r="B17" s="237"/>
      <c r="C17" s="237"/>
      <c r="D17" s="257" t="s">
        <v>173</v>
      </c>
      <c r="E17" s="257"/>
      <c r="F17" s="257"/>
      <c r="G17" s="257"/>
      <c r="H17" s="257"/>
      <c r="I17" s="257"/>
      <c r="J17" s="257"/>
      <c r="K17" s="257"/>
      <c r="L17" s="258">
        <v>2</v>
      </c>
      <c r="M17" s="258"/>
      <c r="N17" s="258"/>
      <c r="O17" s="258"/>
      <c r="P17" s="258"/>
      <c r="Q17" s="258"/>
      <c r="R17" s="258"/>
      <c r="S17" s="258"/>
      <c r="T17" s="258"/>
      <c r="U17" s="258"/>
      <c r="V17" s="258">
        <f>AC17+AL17+AT17</f>
        <v>16260.96</v>
      </c>
      <c r="W17" s="258"/>
      <c r="X17" s="258"/>
      <c r="Y17" s="258"/>
      <c r="Z17" s="258"/>
      <c r="AA17" s="258"/>
      <c r="AB17" s="258"/>
      <c r="AC17" s="258">
        <v>6515</v>
      </c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>
        <v>9745.96</v>
      </c>
      <c r="AU17" s="258"/>
      <c r="AV17" s="258"/>
      <c r="AW17" s="258"/>
      <c r="AX17" s="258"/>
      <c r="AY17" s="258"/>
      <c r="AZ17" s="258"/>
      <c r="BA17" s="258"/>
      <c r="BB17" s="258"/>
      <c r="BC17" s="258"/>
      <c r="BD17" s="258" t="s">
        <v>11</v>
      </c>
      <c r="BE17" s="258"/>
      <c r="BF17" s="258"/>
      <c r="BG17" s="258"/>
      <c r="BH17" s="258"/>
      <c r="BI17" s="258"/>
      <c r="BJ17" s="258"/>
      <c r="BK17" s="258"/>
      <c r="BL17" s="273" t="s">
        <v>11</v>
      </c>
      <c r="BM17" s="274"/>
      <c r="BN17" s="274"/>
      <c r="BO17" s="274"/>
      <c r="BP17" s="274"/>
      <c r="BQ17" s="274"/>
      <c r="BR17" s="274"/>
      <c r="BS17" s="275"/>
      <c r="BT17" s="258">
        <v>12</v>
      </c>
      <c r="BU17" s="258"/>
      <c r="BV17" s="258"/>
      <c r="BW17" s="258"/>
      <c r="BX17" s="258"/>
      <c r="BY17" s="258"/>
      <c r="BZ17" s="258"/>
      <c r="CA17" s="258"/>
      <c r="CB17" s="258">
        <f>L17*V17*BT17</f>
        <v>390263.04</v>
      </c>
      <c r="CC17" s="258"/>
      <c r="CD17" s="258"/>
      <c r="CE17" s="258"/>
      <c r="CF17" s="258"/>
      <c r="CG17" s="258"/>
      <c r="CH17" s="258"/>
      <c r="CI17" s="258"/>
      <c r="CJ17" s="258"/>
      <c r="CK17" s="258"/>
      <c r="CL17" s="234" t="s">
        <v>11</v>
      </c>
      <c r="CM17" s="235"/>
      <c r="CN17" s="235"/>
      <c r="CO17" s="235"/>
      <c r="CP17" s="235"/>
      <c r="CQ17" s="236"/>
      <c r="CR17" s="234" t="s">
        <v>11</v>
      </c>
      <c r="CS17" s="235"/>
      <c r="CT17" s="235"/>
      <c r="CU17" s="235"/>
      <c r="CV17" s="236"/>
    </row>
    <row r="18" spans="1:100" ht="21" customHeight="1">
      <c r="A18" s="237" t="s">
        <v>32</v>
      </c>
      <c r="B18" s="237"/>
      <c r="C18" s="237"/>
      <c r="D18" s="257" t="s">
        <v>174</v>
      </c>
      <c r="E18" s="257"/>
      <c r="F18" s="257"/>
      <c r="G18" s="257"/>
      <c r="H18" s="257"/>
      <c r="I18" s="257"/>
      <c r="J18" s="257"/>
      <c r="K18" s="257"/>
      <c r="L18" s="258">
        <v>15.75</v>
      </c>
      <c r="M18" s="258"/>
      <c r="N18" s="258"/>
      <c r="O18" s="258"/>
      <c r="P18" s="258"/>
      <c r="Q18" s="258"/>
      <c r="R18" s="258"/>
      <c r="S18" s="258"/>
      <c r="T18" s="258"/>
      <c r="U18" s="258"/>
      <c r="V18" s="258">
        <f>AC18+AL18+AT18</f>
        <v>13649.66</v>
      </c>
      <c r="W18" s="258"/>
      <c r="X18" s="258"/>
      <c r="Y18" s="258"/>
      <c r="Z18" s="258"/>
      <c r="AA18" s="258"/>
      <c r="AB18" s="258"/>
      <c r="AC18" s="258">
        <v>7027.95</v>
      </c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>
        <v>6621.71</v>
      </c>
      <c r="AU18" s="258"/>
      <c r="AV18" s="258"/>
      <c r="AW18" s="258"/>
      <c r="AX18" s="258"/>
      <c r="AY18" s="258"/>
      <c r="AZ18" s="258"/>
      <c r="BA18" s="258"/>
      <c r="BB18" s="258"/>
      <c r="BC18" s="258"/>
      <c r="BD18" s="258" t="s">
        <v>11</v>
      </c>
      <c r="BE18" s="258"/>
      <c r="BF18" s="258"/>
      <c r="BG18" s="258"/>
      <c r="BH18" s="258"/>
      <c r="BI18" s="258"/>
      <c r="BJ18" s="258"/>
      <c r="BK18" s="258"/>
      <c r="BL18" s="273" t="s">
        <v>11</v>
      </c>
      <c r="BM18" s="274"/>
      <c r="BN18" s="274"/>
      <c r="BO18" s="274"/>
      <c r="BP18" s="274"/>
      <c r="BQ18" s="274"/>
      <c r="BR18" s="274"/>
      <c r="BS18" s="275"/>
      <c r="BT18" s="258">
        <v>12</v>
      </c>
      <c r="BU18" s="258"/>
      <c r="BV18" s="258"/>
      <c r="BW18" s="258"/>
      <c r="BX18" s="258"/>
      <c r="BY18" s="258"/>
      <c r="BZ18" s="258"/>
      <c r="CA18" s="258"/>
      <c r="CB18" s="258">
        <f>L18*V18*BT18</f>
        <v>2579785.7399999998</v>
      </c>
      <c r="CC18" s="258"/>
      <c r="CD18" s="258"/>
      <c r="CE18" s="258"/>
      <c r="CF18" s="258"/>
      <c r="CG18" s="258"/>
      <c r="CH18" s="258"/>
      <c r="CI18" s="258"/>
      <c r="CJ18" s="258"/>
      <c r="CK18" s="258"/>
      <c r="CL18" s="234" t="s">
        <v>11</v>
      </c>
      <c r="CM18" s="235"/>
      <c r="CN18" s="235"/>
      <c r="CO18" s="235"/>
      <c r="CP18" s="235"/>
      <c r="CQ18" s="236"/>
      <c r="CR18" s="234" t="s">
        <v>11</v>
      </c>
      <c r="CS18" s="235"/>
      <c r="CT18" s="235"/>
      <c r="CU18" s="235"/>
      <c r="CV18" s="236"/>
    </row>
    <row r="19" spans="1:100" ht="46.5" customHeight="1">
      <c r="A19" s="237"/>
      <c r="B19" s="237"/>
      <c r="C19" s="237"/>
      <c r="D19" s="257" t="s">
        <v>210</v>
      </c>
      <c r="E19" s="257"/>
      <c r="F19" s="257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 t="s">
        <v>11</v>
      </c>
      <c r="BE19" s="258"/>
      <c r="BF19" s="258"/>
      <c r="BG19" s="258"/>
      <c r="BH19" s="258"/>
      <c r="BI19" s="258"/>
      <c r="BJ19" s="258"/>
      <c r="BK19" s="258"/>
      <c r="BL19" s="273" t="s">
        <v>11</v>
      </c>
      <c r="BM19" s="274"/>
      <c r="BN19" s="274"/>
      <c r="BO19" s="274"/>
      <c r="BP19" s="274"/>
      <c r="BQ19" s="274"/>
      <c r="BR19" s="274"/>
      <c r="BS19" s="275"/>
      <c r="BT19" s="258"/>
      <c r="BU19" s="258"/>
      <c r="BV19" s="258"/>
      <c r="BW19" s="258"/>
      <c r="BX19" s="258"/>
      <c r="BY19" s="258"/>
      <c r="BZ19" s="258"/>
      <c r="CA19" s="258"/>
      <c r="CB19" s="258">
        <v>521926.22</v>
      </c>
      <c r="CC19" s="258"/>
      <c r="CD19" s="258"/>
      <c r="CE19" s="258"/>
      <c r="CF19" s="258"/>
      <c r="CG19" s="258"/>
      <c r="CH19" s="258"/>
      <c r="CI19" s="258"/>
      <c r="CJ19" s="258"/>
      <c r="CK19" s="258"/>
      <c r="CL19" s="234" t="s">
        <v>11</v>
      </c>
      <c r="CM19" s="235"/>
      <c r="CN19" s="235"/>
      <c r="CO19" s="235"/>
      <c r="CP19" s="235"/>
      <c r="CQ19" s="236"/>
      <c r="CR19" s="234" t="s">
        <v>11</v>
      </c>
      <c r="CS19" s="235"/>
      <c r="CT19" s="235"/>
      <c r="CU19" s="235"/>
      <c r="CV19" s="236"/>
    </row>
    <row r="20" spans="1:100" s="93" customFormat="1" ht="15.75">
      <c r="A20" s="277" t="s">
        <v>10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9"/>
      <c r="L20" s="280" t="s">
        <v>11</v>
      </c>
      <c r="M20" s="280"/>
      <c r="N20" s="280"/>
      <c r="O20" s="280"/>
      <c r="P20" s="280"/>
      <c r="Q20" s="280"/>
      <c r="R20" s="280"/>
      <c r="S20" s="280"/>
      <c r="T20" s="280"/>
      <c r="U20" s="280"/>
      <c r="V20" s="281" t="s">
        <v>11</v>
      </c>
      <c r="W20" s="281"/>
      <c r="X20" s="281"/>
      <c r="Y20" s="281"/>
      <c r="Z20" s="281"/>
      <c r="AA20" s="281"/>
      <c r="AB20" s="281"/>
      <c r="AC20" s="281" t="s">
        <v>11</v>
      </c>
      <c r="AD20" s="281"/>
      <c r="AE20" s="281"/>
      <c r="AF20" s="281"/>
      <c r="AG20" s="281"/>
      <c r="AH20" s="281"/>
      <c r="AI20" s="281"/>
      <c r="AJ20" s="281"/>
      <c r="AK20" s="281"/>
      <c r="AL20" s="281" t="s">
        <v>11</v>
      </c>
      <c r="AM20" s="281"/>
      <c r="AN20" s="281"/>
      <c r="AO20" s="281"/>
      <c r="AP20" s="281"/>
      <c r="AQ20" s="281"/>
      <c r="AR20" s="281"/>
      <c r="AS20" s="281"/>
      <c r="AT20" s="281" t="s">
        <v>11</v>
      </c>
      <c r="AU20" s="281"/>
      <c r="AV20" s="281"/>
      <c r="AW20" s="281"/>
      <c r="AX20" s="281"/>
      <c r="AY20" s="281"/>
      <c r="AZ20" s="281"/>
      <c r="BA20" s="281"/>
      <c r="BB20" s="281"/>
      <c r="BC20" s="281"/>
      <c r="BD20" s="281" t="s">
        <v>11</v>
      </c>
      <c r="BE20" s="281"/>
      <c r="BF20" s="281"/>
      <c r="BG20" s="281"/>
      <c r="BH20" s="281"/>
      <c r="BI20" s="281"/>
      <c r="BJ20" s="281"/>
      <c r="BK20" s="281"/>
      <c r="BL20" s="289" t="s">
        <v>11</v>
      </c>
      <c r="BM20" s="290"/>
      <c r="BN20" s="290"/>
      <c r="BO20" s="290"/>
      <c r="BP20" s="290"/>
      <c r="BQ20" s="290"/>
      <c r="BR20" s="290"/>
      <c r="BS20" s="291"/>
      <c r="BT20" s="281" t="s">
        <v>11</v>
      </c>
      <c r="BU20" s="281"/>
      <c r="BV20" s="281"/>
      <c r="BW20" s="281"/>
      <c r="BX20" s="281"/>
      <c r="BY20" s="281"/>
      <c r="BZ20" s="281"/>
      <c r="CA20" s="281"/>
      <c r="CB20" s="284">
        <f>SUM(CB16:CK19)</f>
        <v>3530351</v>
      </c>
      <c r="CC20" s="284"/>
      <c r="CD20" s="284"/>
      <c r="CE20" s="284"/>
      <c r="CF20" s="284"/>
      <c r="CG20" s="284"/>
      <c r="CH20" s="284"/>
      <c r="CI20" s="284"/>
      <c r="CJ20" s="284"/>
      <c r="CK20" s="284"/>
      <c r="CL20" s="285">
        <v>1946841</v>
      </c>
      <c r="CM20" s="286"/>
      <c r="CN20" s="286"/>
      <c r="CO20" s="286"/>
      <c r="CP20" s="286"/>
      <c r="CQ20" s="287"/>
      <c r="CR20" s="285">
        <v>1460131</v>
      </c>
      <c r="CS20" s="286"/>
      <c r="CT20" s="286"/>
      <c r="CU20" s="286"/>
      <c r="CV20" s="287"/>
    </row>
    <row r="22" spans="1:90" ht="15.75">
      <c r="A22" s="260" t="s">
        <v>15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</row>
    <row r="23" spans="1:54" ht="15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29"/>
    </row>
    <row r="24" spans="1:89" ht="15.75">
      <c r="A24" s="259" t="s">
        <v>138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158" t="s">
        <v>180</v>
      </c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</row>
    <row r="25" spans="1:54" ht="15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29"/>
    </row>
    <row r="26" spans="1:68" ht="60" customHeight="1">
      <c r="A26" s="243" t="s">
        <v>183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50" t="s">
        <v>187</v>
      </c>
      <c r="BC26" s="251"/>
      <c r="BD26" s="251"/>
      <c r="BE26" s="251"/>
      <c r="BF26" s="251"/>
      <c r="BG26" s="251"/>
      <c r="BH26" s="251"/>
      <c r="BI26" s="252"/>
      <c r="BJ26" s="251" t="s">
        <v>188</v>
      </c>
      <c r="BK26" s="251"/>
      <c r="BL26" s="251"/>
      <c r="BM26" s="251"/>
      <c r="BN26" s="251"/>
      <c r="BO26" s="251"/>
      <c r="BP26" s="252"/>
    </row>
    <row r="27" spans="1:68" ht="52.5" customHeight="1">
      <c r="A27" s="243" t="s">
        <v>14</v>
      </c>
      <c r="B27" s="243"/>
      <c r="C27" s="243"/>
      <c r="D27" s="243" t="s">
        <v>20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 t="s">
        <v>17</v>
      </c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 t="s">
        <v>75</v>
      </c>
      <c r="AG27" s="243"/>
      <c r="AH27" s="243"/>
      <c r="AI27" s="243"/>
      <c r="AJ27" s="243"/>
      <c r="AK27" s="243"/>
      <c r="AL27" s="243"/>
      <c r="AM27" s="243" t="s">
        <v>18</v>
      </c>
      <c r="AN27" s="243"/>
      <c r="AO27" s="243"/>
      <c r="AP27" s="243"/>
      <c r="AQ27" s="243" t="s">
        <v>83</v>
      </c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7" t="s">
        <v>140</v>
      </c>
      <c r="BC27" s="248"/>
      <c r="BD27" s="248"/>
      <c r="BE27" s="248"/>
      <c r="BF27" s="248"/>
      <c r="BG27" s="248"/>
      <c r="BH27" s="248"/>
      <c r="BI27" s="249"/>
      <c r="BJ27" s="248" t="s">
        <v>140</v>
      </c>
      <c r="BK27" s="248"/>
      <c r="BL27" s="248"/>
      <c r="BM27" s="248"/>
      <c r="BN27" s="248"/>
      <c r="BO27" s="248"/>
      <c r="BP27" s="249"/>
    </row>
    <row r="28" spans="1:68" ht="15.75">
      <c r="A28" s="243">
        <v>1</v>
      </c>
      <c r="B28" s="243"/>
      <c r="C28" s="243"/>
      <c r="D28" s="243">
        <v>2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>
        <v>3</v>
      </c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>
        <v>4</v>
      </c>
      <c r="AG28" s="243"/>
      <c r="AH28" s="243"/>
      <c r="AI28" s="243"/>
      <c r="AJ28" s="243"/>
      <c r="AK28" s="243"/>
      <c r="AL28" s="243"/>
      <c r="AM28" s="243">
        <v>5</v>
      </c>
      <c r="AN28" s="243"/>
      <c r="AO28" s="243"/>
      <c r="AP28" s="243"/>
      <c r="AQ28" s="243">
        <v>6</v>
      </c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54" t="s">
        <v>96</v>
      </c>
      <c r="BC28" s="255"/>
      <c r="BD28" s="255"/>
      <c r="BE28" s="255"/>
      <c r="BF28" s="255"/>
      <c r="BG28" s="255"/>
      <c r="BH28" s="255"/>
      <c r="BI28" s="256"/>
      <c r="BJ28" s="255" t="s">
        <v>97</v>
      </c>
      <c r="BK28" s="255"/>
      <c r="BL28" s="255"/>
      <c r="BM28" s="255"/>
      <c r="BN28" s="255"/>
      <c r="BO28" s="255"/>
      <c r="BP28" s="256"/>
    </row>
    <row r="29" spans="1:68" ht="51.75" customHeight="1">
      <c r="A29" s="237" t="s">
        <v>27</v>
      </c>
      <c r="B29" s="237"/>
      <c r="C29" s="237"/>
      <c r="D29" s="238" t="s">
        <v>159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1">
        <v>18000</v>
      </c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4" t="s">
        <v>11</v>
      </c>
      <c r="BC29" s="245"/>
      <c r="BD29" s="245"/>
      <c r="BE29" s="245"/>
      <c r="BF29" s="245"/>
      <c r="BG29" s="245"/>
      <c r="BH29" s="245"/>
      <c r="BI29" s="246"/>
      <c r="BJ29" s="245" t="s">
        <v>11</v>
      </c>
      <c r="BK29" s="245"/>
      <c r="BL29" s="245"/>
      <c r="BM29" s="245"/>
      <c r="BN29" s="245"/>
      <c r="BO29" s="245"/>
      <c r="BP29" s="246"/>
    </row>
    <row r="30" spans="1:68" s="93" customFormat="1" ht="15.75">
      <c r="A30" s="293"/>
      <c r="B30" s="293"/>
      <c r="C30" s="293"/>
      <c r="D30" s="294" t="s">
        <v>10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6"/>
      <c r="R30" s="283" t="s">
        <v>11</v>
      </c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2" t="s">
        <v>11</v>
      </c>
      <c r="AG30" s="282"/>
      <c r="AH30" s="282"/>
      <c r="AI30" s="282"/>
      <c r="AJ30" s="282"/>
      <c r="AK30" s="282"/>
      <c r="AL30" s="282"/>
      <c r="AM30" s="282" t="s">
        <v>11</v>
      </c>
      <c r="AN30" s="282"/>
      <c r="AO30" s="282"/>
      <c r="AP30" s="282"/>
      <c r="AQ30" s="283">
        <f>SUM(AQ29:BA29)</f>
        <v>18000</v>
      </c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92" t="s">
        <v>141</v>
      </c>
      <c r="BC30" s="292"/>
      <c r="BD30" s="292"/>
      <c r="BE30" s="292"/>
      <c r="BF30" s="292"/>
      <c r="BG30" s="292"/>
      <c r="BH30" s="292"/>
      <c r="BI30" s="292"/>
      <c r="BJ30" s="292" t="s">
        <v>141</v>
      </c>
      <c r="BK30" s="292"/>
      <c r="BL30" s="292"/>
      <c r="BM30" s="292"/>
      <c r="BN30" s="292"/>
      <c r="BO30" s="292"/>
      <c r="BP30" s="292"/>
    </row>
    <row r="31" spans="1:53" ht="15.75">
      <c r="A31" s="18"/>
      <c r="B31" s="18"/>
      <c r="C31" s="18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90" ht="15.75">
      <c r="A32" s="260" t="s">
        <v>19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</row>
    <row r="33" spans="1:55" ht="15.7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29"/>
      <c r="BC33" s="29"/>
    </row>
    <row r="34" spans="1:91" ht="15.75">
      <c r="A34" s="259" t="s">
        <v>138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304" t="s">
        <v>181</v>
      </c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5"/>
      <c r="BR34" s="305"/>
      <c r="BS34" s="305"/>
      <c r="BT34" s="305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89" ht="15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77" ht="73.5" customHeight="1">
      <c r="A36" s="243" t="s">
        <v>183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 t="s">
        <v>186</v>
      </c>
      <c r="BC36" s="243"/>
      <c r="BD36" s="243"/>
      <c r="BE36" s="243"/>
      <c r="BF36" s="243"/>
      <c r="BG36" s="243"/>
      <c r="BH36" s="243"/>
      <c r="BI36" s="243"/>
      <c r="BJ36" s="243"/>
      <c r="BK36" s="250" t="s">
        <v>189</v>
      </c>
      <c r="BL36" s="251"/>
      <c r="BM36" s="251"/>
      <c r="BN36" s="251"/>
      <c r="BO36" s="251"/>
      <c r="BP36" s="252"/>
      <c r="BQ36" s="161"/>
      <c r="BR36" s="161"/>
      <c r="BS36" s="161"/>
      <c r="BT36" s="161"/>
      <c r="BU36" s="29"/>
      <c r="BV36" s="29"/>
      <c r="BW36" s="29"/>
      <c r="BX36" s="29"/>
      <c r="BY36" s="29"/>
    </row>
    <row r="37" spans="1:77" ht="100.5" customHeight="1">
      <c r="A37" s="243" t="s">
        <v>14</v>
      </c>
      <c r="B37" s="243"/>
      <c r="C37" s="243"/>
      <c r="D37" s="243" t="s">
        <v>20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 t="s">
        <v>21</v>
      </c>
      <c r="S37" s="243"/>
      <c r="T37" s="243"/>
      <c r="U37" s="243"/>
      <c r="V37" s="243"/>
      <c r="W37" s="243"/>
      <c r="X37" s="243"/>
      <c r="Y37" s="243"/>
      <c r="Z37" s="243"/>
      <c r="AA37" s="243"/>
      <c r="AB37" s="243" t="s">
        <v>22</v>
      </c>
      <c r="AC37" s="243"/>
      <c r="AD37" s="243"/>
      <c r="AE37" s="243"/>
      <c r="AF37" s="243"/>
      <c r="AG37" s="243"/>
      <c r="AH37" s="243"/>
      <c r="AI37" s="243"/>
      <c r="AJ37" s="243"/>
      <c r="AK37" s="243" t="s">
        <v>23</v>
      </c>
      <c r="AL37" s="243"/>
      <c r="AM37" s="243"/>
      <c r="AN37" s="243"/>
      <c r="AO37" s="243"/>
      <c r="AP37" s="243"/>
      <c r="AQ37" s="243" t="s">
        <v>83</v>
      </c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 t="s">
        <v>140</v>
      </c>
      <c r="BC37" s="243"/>
      <c r="BD37" s="243"/>
      <c r="BE37" s="243"/>
      <c r="BF37" s="243"/>
      <c r="BG37" s="243"/>
      <c r="BH37" s="243"/>
      <c r="BI37" s="243"/>
      <c r="BJ37" s="243"/>
      <c r="BK37" s="250" t="s">
        <v>140</v>
      </c>
      <c r="BL37" s="251"/>
      <c r="BM37" s="251"/>
      <c r="BN37" s="251"/>
      <c r="BO37" s="251"/>
      <c r="BP37" s="252"/>
      <c r="BQ37" s="162"/>
      <c r="BR37" s="162"/>
      <c r="BS37" s="162"/>
      <c r="BT37" s="162"/>
      <c r="BU37" s="29"/>
      <c r="BV37" s="29"/>
      <c r="BW37" s="29"/>
      <c r="BX37" s="29"/>
      <c r="BY37" s="29"/>
    </row>
    <row r="38" spans="1:77" ht="15.75">
      <c r="A38" s="250">
        <v>1</v>
      </c>
      <c r="B38" s="251"/>
      <c r="C38" s="252"/>
      <c r="D38" s="250">
        <v>2</v>
      </c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2"/>
      <c r="R38" s="250">
        <v>3</v>
      </c>
      <c r="S38" s="251"/>
      <c r="T38" s="251"/>
      <c r="U38" s="251"/>
      <c r="V38" s="251"/>
      <c r="W38" s="251"/>
      <c r="X38" s="251"/>
      <c r="Y38" s="251"/>
      <c r="Z38" s="251"/>
      <c r="AA38" s="252"/>
      <c r="AB38" s="250">
        <v>4</v>
      </c>
      <c r="AC38" s="251"/>
      <c r="AD38" s="251"/>
      <c r="AE38" s="251"/>
      <c r="AF38" s="251"/>
      <c r="AG38" s="251"/>
      <c r="AH38" s="251"/>
      <c r="AI38" s="251"/>
      <c r="AJ38" s="252"/>
      <c r="AK38" s="250">
        <v>5</v>
      </c>
      <c r="AL38" s="251"/>
      <c r="AM38" s="251"/>
      <c r="AN38" s="251"/>
      <c r="AO38" s="251"/>
      <c r="AP38" s="251"/>
      <c r="AQ38" s="250">
        <v>6</v>
      </c>
      <c r="AR38" s="251"/>
      <c r="AS38" s="251"/>
      <c r="AT38" s="251"/>
      <c r="AU38" s="251"/>
      <c r="AV38" s="251"/>
      <c r="AW38" s="251"/>
      <c r="AX38" s="251"/>
      <c r="AY38" s="251"/>
      <c r="AZ38" s="251"/>
      <c r="BA38" s="252"/>
      <c r="BB38" s="297" t="s">
        <v>96</v>
      </c>
      <c r="BC38" s="297"/>
      <c r="BD38" s="297"/>
      <c r="BE38" s="297"/>
      <c r="BF38" s="297"/>
      <c r="BG38" s="297"/>
      <c r="BH38" s="297"/>
      <c r="BI38" s="297"/>
      <c r="BJ38" s="297"/>
      <c r="BK38" s="254" t="s">
        <v>97</v>
      </c>
      <c r="BL38" s="255"/>
      <c r="BM38" s="255"/>
      <c r="BN38" s="255"/>
      <c r="BO38" s="255"/>
      <c r="BP38" s="256"/>
      <c r="BQ38" s="159"/>
      <c r="BR38" s="159"/>
      <c r="BS38" s="159"/>
      <c r="BT38" s="159"/>
      <c r="BU38" s="29"/>
      <c r="BV38" s="29"/>
      <c r="BW38" s="29"/>
      <c r="BX38" s="29"/>
      <c r="BY38" s="29"/>
    </row>
    <row r="39" spans="1:77" ht="31.5" customHeight="1">
      <c r="A39" s="238" t="s">
        <v>27</v>
      </c>
      <c r="B39" s="239"/>
      <c r="C39" s="240"/>
      <c r="D39" s="238" t="s">
        <v>199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298"/>
      <c r="S39" s="299"/>
      <c r="T39" s="299"/>
      <c r="U39" s="299"/>
      <c r="V39" s="299"/>
      <c r="W39" s="299"/>
      <c r="X39" s="299"/>
      <c r="Y39" s="299"/>
      <c r="Z39" s="299"/>
      <c r="AA39" s="300"/>
      <c r="AB39" s="298"/>
      <c r="AC39" s="299"/>
      <c r="AD39" s="299"/>
      <c r="AE39" s="299"/>
      <c r="AF39" s="299"/>
      <c r="AG39" s="299"/>
      <c r="AH39" s="299"/>
      <c r="AI39" s="299"/>
      <c r="AJ39" s="300"/>
      <c r="AK39" s="301">
        <v>50</v>
      </c>
      <c r="AL39" s="302"/>
      <c r="AM39" s="302"/>
      <c r="AN39" s="302"/>
      <c r="AO39" s="302"/>
      <c r="AP39" s="302"/>
      <c r="AQ39" s="301">
        <f>R39*AB39*AK39</f>
        <v>0</v>
      </c>
      <c r="AR39" s="302"/>
      <c r="AS39" s="302"/>
      <c r="AT39" s="302"/>
      <c r="AU39" s="302"/>
      <c r="AV39" s="302"/>
      <c r="AW39" s="302"/>
      <c r="AX39" s="302"/>
      <c r="AY39" s="302"/>
      <c r="AZ39" s="302"/>
      <c r="BA39" s="303"/>
      <c r="BB39" s="315" t="s">
        <v>11</v>
      </c>
      <c r="BC39" s="315"/>
      <c r="BD39" s="315"/>
      <c r="BE39" s="315"/>
      <c r="BF39" s="315"/>
      <c r="BG39" s="315"/>
      <c r="BH39" s="315"/>
      <c r="BI39" s="315"/>
      <c r="BJ39" s="315"/>
      <c r="BK39" s="244" t="s">
        <v>11</v>
      </c>
      <c r="BL39" s="245"/>
      <c r="BM39" s="245"/>
      <c r="BN39" s="245"/>
      <c r="BO39" s="245"/>
      <c r="BP39" s="246"/>
      <c r="BQ39" s="159"/>
      <c r="BR39" s="159"/>
      <c r="BS39" s="159"/>
      <c r="BT39" s="159"/>
      <c r="BU39" s="29"/>
      <c r="BV39" s="29"/>
      <c r="BW39" s="29"/>
      <c r="BX39" s="29"/>
      <c r="BY39" s="29"/>
    </row>
    <row r="40" spans="1:77" s="93" customFormat="1" ht="15.75">
      <c r="A40" s="277"/>
      <c r="B40" s="278"/>
      <c r="C40" s="279"/>
      <c r="D40" s="294" t="s">
        <v>10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  <c r="R40" s="307" t="s">
        <v>11</v>
      </c>
      <c r="S40" s="308"/>
      <c r="T40" s="308"/>
      <c r="U40" s="308"/>
      <c r="V40" s="308"/>
      <c r="W40" s="308"/>
      <c r="X40" s="308"/>
      <c r="Y40" s="308"/>
      <c r="Z40" s="308"/>
      <c r="AA40" s="309"/>
      <c r="AB40" s="307" t="s">
        <v>11</v>
      </c>
      <c r="AC40" s="308"/>
      <c r="AD40" s="308"/>
      <c r="AE40" s="308"/>
      <c r="AF40" s="308"/>
      <c r="AG40" s="308"/>
      <c r="AH40" s="308"/>
      <c r="AI40" s="308"/>
      <c r="AJ40" s="309"/>
      <c r="AK40" s="310" t="s">
        <v>11</v>
      </c>
      <c r="AL40" s="311"/>
      <c r="AM40" s="311"/>
      <c r="AN40" s="311"/>
      <c r="AO40" s="311"/>
      <c r="AP40" s="311"/>
      <c r="AQ40" s="283">
        <f>SUM(AQ39:BA39)</f>
        <v>0</v>
      </c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340">
        <v>0</v>
      </c>
      <c r="BC40" s="340"/>
      <c r="BD40" s="340"/>
      <c r="BE40" s="340"/>
      <c r="BF40" s="340"/>
      <c r="BG40" s="340"/>
      <c r="BH40" s="340"/>
      <c r="BI40" s="340"/>
      <c r="BJ40" s="340"/>
      <c r="BK40" s="337" t="s">
        <v>141</v>
      </c>
      <c r="BL40" s="338"/>
      <c r="BM40" s="338"/>
      <c r="BN40" s="338"/>
      <c r="BO40" s="338"/>
      <c r="BP40" s="339"/>
      <c r="BQ40" s="163"/>
      <c r="BR40" s="163"/>
      <c r="BS40" s="163"/>
      <c r="BT40" s="163"/>
      <c r="BU40" s="164"/>
      <c r="BV40" s="164"/>
      <c r="BW40" s="164"/>
      <c r="BX40" s="164"/>
      <c r="BY40" s="164"/>
    </row>
    <row r="41" spans="1:53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90" ht="51.75" customHeight="1">
      <c r="A42" s="306" t="s">
        <v>24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</row>
    <row r="43" spans="1:53" ht="15.7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</row>
    <row r="44" spans="1:90" ht="15.75">
      <c r="A44" s="259" t="s">
        <v>138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304" t="s">
        <v>182</v>
      </c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5"/>
      <c r="BR44" s="305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</row>
    <row r="45" spans="1:79" ht="15.7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</row>
    <row r="46" spans="1:79" ht="59.25" customHeight="1">
      <c r="A46" s="243" t="s">
        <v>183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 t="s">
        <v>186</v>
      </c>
      <c r="BC46" s="243"/>
      <c r="BD46" s="243"/>
      <c r="BE46" s="243"/>
      <c r="BF46" s="243"/>
      <c r="BG46" s="243"/>
      <c r="BH46" s="243"/>
      <c r="BI46" s="243"/>
      <c r="BJ46" s="243"/>
      <c r="BK46" s="250" t="s">
        <v>189</v>
      </c>
      <c r="BL46" s="251"/>
      <c r="BM46" s="251"/>
      <c r="BN46" s="251"/>
      <c r="BO46" s="251"/>
      <c r="BP46" s="252"/>
      <c r="BQ46" s="166"/>
      <c r="BR46" s="166"/>
      <c r="BS46" s="166"/>
      <c r="BT46" s="166"/>
      <c r="BU46" s="29"/>
      <c r="BV46" s="29"/>
      <c r="BW46" s="29"/>
      <c r="BX46" s="29"/>
      <c r="BY46" s="29"/>
      <c r="BZ46" s="29"/>
      <c r="CA46" s="29"/>
    </row>
    <row r="47" spans="1:79" ht="109.5" customHeight="1">
      <c r="A47" s="243" t="s">
        <v>14</v>
      </c>
      <c r="B47" s="243"/>
      <c r="C47" s="243"/>
      <c r="D47" s="243" t="s">
        <v>71</v>
      </c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 t="s">
        <v>26</v>
      </c>
      <c r="AP47" s="243"/>
      <c r="AQ47" s="243"/>
      <c r="AR47" s="243"/>
      <c r="AS47" s="243"/>
      <c r="AT47" s="243"/>
      <c r="AU47" s="243" t="s">
        <v>25</v>
      </c>
      <c r="AV47" s="243"/>
      <c r="AW47" s="243"/>
      <c r="AX47" s="243"/>
      <c r="AY47" s="243"/>
      <c r="AZ47" s="243"/>
      <c r="BA47" s="243"/>
      <c r="BB47" s="243" t="s">
        <v>25</v>
      </c>
      <c r="BC47" s="243"/>
      <c r="BD47" s="243"/>
      <c r="BE47" s="243"/>
      <c r="BF47" s="243"/>
      <c r="BG47" s="243"/>
      <c r="BH47" s="243"/>
      <c r="BI47" s="243"/>
      <c r="BJ47" s="243"/>
      <c r="BK47" s="250" t="s">
        <v>25</v>
      </c>
      <c r="BL47" s="251"/>
      <c r="BM47" s="251"/>
      <c r="BN47" s="251"/>
      <c r="BO47" s="251"/>
      <c r="BP47" s="252"/>
      <c r="BQ47" s="166"/>
      <c r="BR47" s="166"/>
      <c r="BS47" s="166"/>
      <c r="BT47" s="166"/>
      <c r="BU47" s="29"/>
      <c r="BV47" s="29"/>
      <c r="BW47" s="29"/>
      <c r="BX47" s="29"/>
      <c r="BY47" s="29"/>
      <c r="BZ47" s="29"/>
      <c r="CA47" s="29"/>
    </row>
    <row r="48" spans="1:79" ht="15.75">
      <c r="A48" s="237">
        <v>1</v>
      </c>
      <c r="B48" s="237"/>
      <c r="C48" s="237"/>
      <c r="D48" s="237">
        <v>2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>
        <v>3</v>
      </c>
      <c r="AP48" s="237"/>
      <c r="AQ48" s="237"/>
      <c r="AR48" s="237"/>
      <c r="AS48" s="237"/>
      <c r="AT48" s="237"/>
      <c r="AU48" s="237">
        <v>4</v>
      </c>
      <c r="AV48" s="237"/>
      <c r="AW48" s="237"/>
      <c r="AX48" s="237"/>
      <c r="AY48" s="237"/>
      <c r="AZ48" s="237"/>
      <c r="BA48" s="237"/>
      <c r="BB48" s="312" t="s">
        <v>89</v>
      </c>
      <c r="BC48" s="312"/>
      <c r="BD48" s="312"/>
      <c r="BE48" s="312"/>
      <c r="BF48" s="312"/>
      <c r="BG48" s="312"/>
      <c r="BH48" s="312"/>
      <c r="BI48" s="312"/>
      <c r="BJ48" s="312"/>
      <c r="BK48" s="342" t="s">
        <v>95</v>
      </c>
      <c r="BL48" s="343"/>
      <c r="BM48" s="343"/>
      <c r="BN48" s="343"/>
      <c r="BO48" s="343"/>
      <c r="BP48" s="344"/>
      <c r="BQ48" s="167"/>
      <c r="BR48" s="167"/>
      <c r="BS48" s="167"/>
      <c r="BT48" s="167"/>
      <c r="BU48" s="29"/>
      <c r="BV48" s="29"/>
      <c r="BW48" s="29"/>
      <c r="BX48" s="29"/>
      <c r="BY48" s="29"/>
      <c r="BZ48" s="29"/>
      <c r="CA48" s="29"/>
    </row>
    <row r="49" spans="1:79" ht="15.75">
      <c r="A49" s="237" t="s">
        <v>27</v>
      </c>
      <c r="B49" s="237"/>
      <c r="C49" s="237"/>
      <c r="D49" s="314" t="s">
        <v>33</v>
      </c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241" t="s">
        <v>11</v>
      </c>
      <c r="AP49" s="241"/>
      <c r="AQ49" s="241"/>
      <c r="AR49" s="241"/>
      <c r="AS49" s="241"/>
      <c r="AT49" s="241"/>
      <c r="AU49" s="241">
        <f>AU50+AU52</f>
        <v>776677.2200000001</v>
      </c>
      <c r="AV49" s="241"/>
      <c r="AW49" s="241"/>
      <c r="AX49" s="241"/>
      <c r="AY49" s="241"/>
      <c r="AZ49" s="241"/>
      <c r="BA49" s="241"/>
      <c r="BB49" s="315" t="s">
        <v>11</v>
      </c>
      <c r="BC49" s="315"/>
      <c r="BD49" s="315"/>
      <c r="BE49" s="315"/>
      <c r="BF49" s="315"/>
      <c r="BG49" s="315"/>
      <c r="BH49" s="315"/>
      <c r="BI49" s="315"/>
      <c r="BJ49" s="315"/>
      <c r="BK49" s="244" t="s">
        <v>11</v>
      </c>
      <c r="BL49" s="245"/>
      <c r="BM49" s="245"/>
      <c r="BN49" s="245"/>
      <c r="BO49" s="245"/>
      <c r="BP49" s="246"/>
      <c r="BQ49" s="167"/>
      <c r="BR49" s="167"/>
      <c r="BS49" s="167"/>
      <c r="BT49" s="167"/>
      <c r="BU49" s="29"/>
      <c r="BV49" s="29"/>
      <c r="BW49" s="29"/>
      <c r="BX49" s="29"/>
      <c r="BY49" s="29"/>
      <c r="BZ49" s="29"/>
      <c r="CA49" s="29"/>
    </row>
    <row r="50" spans="1:79" ht="15.75">
      <c r="A50" s="237" t="s">
        <v>164</v>
      </c>
      <c r="B50" s="237"/>
      <c r="C50" s="237"/>
      <c r="D50" s="317" t="s">
        <v>1</v>
      </c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8">
        <v>3530351</v>
      </c>
      <c r="AP50" s="318"/>
      <c r="AQ50" s="318"/>
      <c r="AR50" s="318"/>
      <c r="AS50" s="318"/>
      <c r="AT50" s="318"/>
      <c r="AU50" s="241">
        <f>AO50/100*22</f>
        <v>776677.2200000001</v>
      </c>
      <c r="AV50" s="241"/>
      <c r="AW50" s="241"/>
      <c r="AX50" s="241"/>
      <c r="AY50" s="241"/>
      <c r="AZ50" s="241"/>
      <c r="BA50" s="241"/>
      <c r="BB50" s="319" t="s">
        <v>11</v>
      </c>
      <c r="BC50" s="320"/>
      <c r="BD50" s="320"/>
      <c r="BE50" s="320"/>
      <c r="BF50" s="320"/>
      <c r="BG50" s="320"/>
      <c r="BH50" s="320"/>
      <c r="BI50" s="320"/>
      <c r="BJ50" s="321"/>
      <c r="BK50" s="319" t="s">
        <v>11</v>
      </c>
      <c r="BL50" s="320"/>
      <c r="BM50" s="320"/>
      <c r="BN50" s="320"/>
      <c r="BO50" s="320"/>
      <c r="BP50" s="321"/>
      <c r="BQ50" s="168"/>
      <c r="BR50" s="168"/>
      <c r="BS50" s="168"/>
      <c r="BT50" s="168"/>
      <c r="BU50" s="29"/>
      <c r="BV50" s="29"/>
      <c r="BW50" s="29"/>
      <c r="BX50" s="29"/>
      <c r="BY50" s="29"/>
      <c r="BZ50" s="29"/>
      <c r="CA50" s="29"/>
    </row>
    <row r="51" spans="1:79" ht="15.75">
      <c r="A51" s="237"/>
      <c r="B51" s="237"/>
      <c r="C51" s="237"/>
      <c r="D51" s="313" t="s">
        <v>34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8"/>
      <c r="AP51" s="318"/>
      <c r="AQ51" s="318"/>
      <c r="AR51" s="318"/>
      <c r="AS51" s="318"/>
      <c r="AT51" s="318"/>
      <c r="AU51" s="241"/>
      <c r="AV51" s="241"/>
      <c r="AW51" s="241"/>
      <c r="AX51" s="241"/>
      <c r="AY51" s="241"/>
      <c r="AZ51" s="241"/>
      <c r="BA51" s="241"/>
      <c r="BB51" s="322"/>
      <c r="BC51" s="323"/>
      <c r="BD51" s="323"/>
      <c r="BE51" s="323"/>
      <c r="BF51" s="323"/>
      <c r="BG51" s="323"/>
      <c r="BH51" s="323"/>
      <c r="BI51" s="323"/>
      <c r="BJ51" s="324"/>
      <c r="BK51" s="322"/>
      <c r="BL51" s="323"/>
      <c r="BM51" s="323"/>
      <c r="BN51" s="323"/>
      <c r="BO51" s="323"/>
      <c r="BP51" s="324"/>
      <c r="BQ51" s="168"/>
      <c r="BR51" s="168"/>
      <c r="BS51" s="168"/>
      <c r="BT51" s="168"/>
      <c r="BU51" s="29"/>
      <c r="BV51" s="29"/>
      <c r="BW51" s="29"/>
      <c r="BX51" s="29"/>
      <c r="BY51" s="29"/>
      <c r="BZ51" s="29"/>
      <c r="CA51" s="29"/>
    </row>
    <row r="52" spans="1:79" ht="15.75">
      <c r="A52" s="237" t="s">
        <v>165</v>
      </c>
      <c r="B52" s="237"/>
      <c r="C52" s="237"/>
      <c r="D52" s="316" t="s">
        <v>35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315" t="s">
        <v>11</v>
      </c>
      <c r="BC52" s="315"/>
      <c r="BD52" s="315"/>
      <c r="BE52" s="315"/>
      <c r="BF52" s="315"/>
      <c r="BG52" s="315"/>
      <c r="BH52" s="315"/>
      <c r="BI52" s="315"/>
      <c r="BJ52" s="315"/>
      <c r="BK52" s="244" t="s">
        <v>11</v>
      </c>
      <c r="BL52" s="245"/>
      <c r="BM52" s="245"/>
      <c r="BN52" s="245"/>
      <c r="BO52" s="245"/>
      <c r="BP52" s="246"/>
      <c r="BQ52" s="167"/>
      <c r="BR52" s="167"/>
      <c r="BS52" s="167"/>
      <c r="BT52" s="167"/>
      <c r="BU52" s="29"/>
      <c r="BV52" s="29"/>
      <c r="BW52" s="29"/>
      <c r="BX52" s="29"/>
      <c r="BY52" s="29"/>
      <c r="BZ52" s="29"/>
      <c r="CA52" s="29"/>
    </row>
    <row r="53" spans="1:79" ht="15.75">
      <c r="A53" s="237" t="s">
        <v>166</v>
      </c>
      <c r="B53" s="237"/>
      <c r="C53" s="237"/>
      <c r="D53" s="316" t="s">
        <v>36</v>
      </c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315" t="s">
        <v>11</v>
      </c>
      <c r="BC53" s="315"/>
      <c r="BD53" s="315"/>
      <c r="BE53" s="315"/>
      <c r="BF53" s="315"/>
      <c r="BG53" s="315"/>
      <c r="BH53" s="315"/>
      <c r="BI53" s="315"/>
      <c r="BJ53" s="315"/>
      <c r="BK53" s="244" t="s">
        <v>11</v>
      </c>
      <c r="BL53" s="245"/>
      <c r="BM53" s="245"/>
      <c r="BN53" s="245"/>
      <c r="BO53" s="245"/>
      <c r="BP53" s="246"/>
      <c r="BQ53" s="168"/>
      <c r="BR53" s="168"/>
      <c r="BS53" s="168"/>
      <c r="BT53" s="168"/>
      <c r="BU53" s="29"/>
      <c r="BV53" s="29"/>
      <c r="BW53" s="29"/>
      <c r="BX53" s="29"/>
      <c r="BY53" s="29"/>
      <c r="BZ53" s="29"/>
      <c r="CA53" s="29"/>
    </row>
    <row r="54" spans="1:79" ht="15.75">
      <c r="A54" s="237" t="s">
        <v>28</v>
      </c>
      <c r="B54" s="237"/>
      <c r="C54" s="237"/>
      <c r="D54" s="314" t="s">
        <v>37</v>
      </c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241" t="s">
        <v>11</v>
      </c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315" t="s">
        <v>11</v>
      </c>
      <c r="BC54" s="315"/>
      <c r="BD54" s="315"/>
      <c r="BE54" s="315"/>
      <c r="BF54" s="315"/>
      <c r="BG54" s="315"/>
      <c r="BH54" s="315"/>
      <c r="BI54" s="315"/>
      <c r="BJ54" s="315"/>
      <c r="BK54" s="244" t="s">
        <v>11</v>
      </c>
      <c r="BL54" s="245"/>
      <c r="BM54" s="245"/>
      <c r="BN54" s="245"/>
      <c r="BO54" s="245"/>
      <c r="BP54" s="246"/>
      <c r="BQ54" s="168"/>
      <c r="BR54" s="168"/>
      <c r="BS54" s="168"/>
      <c r="BT54" s="168"/>
      <c r="BU54" s="29"/>
      <c r="BV54" s="29"/>
      <c r="BW54" s="29"/>
      <c r="BX54" s="29"/>
      <c r="BY54" s="29"/>
      <c r="BZ54" s="29"/>
      <c r="CA54" s="29"/>
    </row>
    <row r="55" spans="1:79" ht="15.75">
      <c r="A55" s="237" t="s">
        <v>29</v>
      </c>
      <c r="B55" s="237"/>
      <c r="C55" s="237"/>
      <c r="D55" s="317" t="s">
        <v>1</v>
      </c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8">
        <v>3530351</v>
      </c>
      <c r="AP55" s="318"/>
      <c r="AQ55" s="318"/>
      <c r="AR55" s="318"/>
      <c r="AS55" s="318"/>
      <c r="AT55" s="318"/>
      <c r="AU55" s="241">
        <f>AO55/100*2.9</f>
        <v>102380.179</v>
      </c>
      <c r="AV55" s="241"/>
      <c r="AW55" s="241"/>
      <c r="AX55" s="241"/>
      <c r="AY55" s="241"/>
      <c r="AZ55" s="241"/>
      <c r="BA55" s="241"/>
      <c r="BB55" s="319" t="s">
        <v>11</v>
      </c>
      <c r="BC55" s="320"/>
      <c r="BD55" s="320"/>
      <c r="BE55" s="320"/>
      <c r="BF55" s="320"/>
      <c r="BG55" s="320"/>
      <c r="BH55" s="320"/>
      <c r="BI55" s="320"/>
      <c r="BJ55" s="321"/>
      <c r="BK55" s="319" t="s">
        <v>11</v>
      </c>
      <c r="BL55" s="320"/>
      <c r="BM55" s="320"/>
      <c r="BN55" s="320"/>
      <c r="BO55" s="320"/>
      <c r="BP55" s="321"/>
      <c r="BQ55" s="168"/>
      <c r="BR55" s="168"/>
      <c r="BS55" s="168"/>
      <c r="BT55" s="168"/>
      <c r="BU55" s="29"/>
      <c r="BV55" s="29"/>
      <c r="BW55" s="29"/>
      <c r="BX55" s="29"/>
      <c r="BY55" s="29"/>
      <c r="BZ55" s="29"/>
      <c r="CA55" s="29"/>
    </row>
    <row r="56" spans="1:79" ht="15.75">
      <c r="A56" s="237"/>
      <c r="B56" s="237"/>
      <c r="C56" s="237"/>
      <c r="D56" s="313" t="s">
        <v>38</v>
      </c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8"/>
      <c r="AP56" s="318"/>
      <c r="AQ56" s="318"/>
      <c r="AR56" s="318"/>
      <c r="AS56" s="318"/>
      <c r="AT56" s="318"/>
      <c r="AU56" s="241"/>
      <c r="AV56" s="241"/>
      <c r="AW56" s="241"/>
      <c r="AX56" s="241"/>
      <c r="AY56" s="241"/>
      <c r="AZ56" s="241"/>
      <c r="BA56" s="241"/>
      <c r="BB56" s="322"/>
      <c r="BC56" s="323"/>
      <c r="BD56" s="323"/>
      <c r="BE56" s="323"/>
      <c r="BF56" s="323"/>
      <c r="BG56" s="323"/>
      <c r="BH56" s="323"/>
      <c r="BI56" s="323"/>
      <c r="BJ56" s="324"/>
      <c r="BK56" s="322"/>
      <c r="BL56" s="323"/>
      <c r="BM56" s="323"/>
      <c r="BN56" s="323"/>
      <c r="BO56" s="323"/>
      <c r="BP56" s="324"/>
      <c r="BQ56" s="168"/>
      <c r="BR56" s="168"/>
      <c r="BS56" s="168"/>
      <c r="BT56" s="168"/>
      <c r="BU56" s="29"/>
      <c r="BV56" s="29"/>
      <c r="BW56" s="29"/>
      <c r="BX56" s="29"/>
      <c r="BY56" s="29"/>
      <c r="BZ56" s="29"/>
      <c r="CA56" s="29"/>
    </row>
    <row r="57" spans="1:79" ht="15.75">
      <c r="A57" s="237" t="s">
        <v>30</v>
      </c>
      <c r="B57" s="237"/>
      <c r="C57" s="237"/>
      <c r="D57" s="316" t="s">
        <v>39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315" t="s">
        <v>11</v>
      </c>
      <c r="BC57" s="315"/>
      <c r="BD57" s="315"/>
      <c r="BE57" s="315"/>
      <c r="BF57" s="315"/>
      <c r="BG57" s="315"/>
      <c r="BH57" s="315"/>
      <c r="BI57" s="315"/>
      <c r="BJ57" s="315"/>
      <c r="BK57" s="244" t="s">
        <v>11</v>
      </c>
      <c r="BL57" s="245"/>
      <c r="BM57" s="245"/>
      <c r="BN57" s="245"/>
      <c r="BO57" s="245"/>
      <c r="BP57" s="246"/>
      <c r="BQ57" s="168"/>
      <c r="BR57" s="168"/>
      <c r="BS57" s="168"/>
      <c r="BT57" s="168"/>
      <c r="BU57" s="29"/>
      <c r="BV57" s="29"/>
      <c r="BW57" s="29"/>
      <c r="BX57" s="29"/>
      <c r="BY57" s="29"/>
      <c r="BZ57" s="29"/>
      <c r="CA57" s="29"/>
    </row>
    <row r="58" spans="1:79" ht="15.75">
      <c r="A58" s="237" t="s">
        <v>31</v>
      </c>
      <c r="B58" s="237"/>
      <c r="C58" s="237"/>
      <c r="D58" s="316" t="s">
        <v>40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8">
        <v>3530351</v>
      </c>
      <c r="AP58" s="318"/>
      <c r="AQ58" s="318"/>
      <c r="AR58" s="318"/>
      <c r="AS58" s="318"/>
      <c r="AT58" s="318"/>
      <c r="AU58" s="241">
        <f>AO58/100*0.2</f>
        <v>7060.702000000001</v>
      </c>
      <c r="AV58" s="241"/>
      <c r="AW58" s="241"/>
      <c r="AX58" s="241"/>
      <c r="AY58" s="241"/>
      <c r="AZ58" s="241"/>
      <c r="BA58" s="241"/>
      <c r="BB58" s="315" t="s">
        <v>11</v>
      </c>
      <c r="BC58" s="315"/>
      <c r="BD58" s="315"/>
      <c r="BE58" s="315"/>
      <c r="BF58" s="315"/>
      <c r="BG58" s="315"/>
      <c r="BH58" s="315"/>
      <c r="BI58" s="315"/>
      <c r="BJ58" s="315"/>
      <c r="BK58" s="244" t="s">
        <v>11</v>
      </c>
      <c r="BL58" s="245"/>
      <c r="BM58" s="245"/>
      <c r="BN58" s="245"/>
      <c r="BO58" s="245"/>
      <c r="BP58" s="246"/>
      <c r="BQ58" s="168"/>
      <c r="BR58" s="168"/>
      <c r="BS58" s="168"/>
      <c r="BT58" s="168"/>
      <c r="BU58" s="29"/>
      <c r="BV58" s="29"/>
      <c r="BW58" s="29"/>
      <c r="BX58" s="29"/>
      <c r="BY58" s="29"/>
      <c r="BZ58" s="29"/>
      <c r="CA58" s="29"/>
    </row>
    <row r="59" spans="1:79" ht="15.75">
      <c r="A59" s="237" t="s">
        <v>167</v>
      </c>
      <c r="B59" s="237"/>
      <c r="C59" s="238"/>
      <c r="D59" s="328" t="s">
        <v>80</v>
      </c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30"/>
      <c r="AO59" s="303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319" t="s">
        <v>11</v>
      </c>
      <c r="BC59" s="320"/>
      <c r="BD59" s="320"/>
      <c r="BE59" s="320"/>
      <c r="BF59" s="320"/>
      <c r="BG59" s="320"/>
      <c r="BH59" s="320"/>
      <c r="BI59" s="320"/>
      <c r="BJ59" s="321"/>
      <c r="BK59" s="319" t="s">
        <v>11</v>
      </c>
      <c r="BL59" s="320"/>
      <c r="BM59" s="320"/>
      <c r="BN59" s="320"/>
      <c r="BO59" s="320"/>
      <c r="BP59" s="321"/>
      <c r="BQ59" s="168"/>
      <c r="BR59" s="168"/>
      <c r="BS59" s="168"/>
      <c r="BT59" s="168"/>
      <c r="BU59" s="29"/>
      <c r="BV59" s="29"/>
      <c r="BW59" s="29"/>
      <c r="BX59" s="29"/>
      <c r="BY59" s="29"/>
      <c r="BZ59" s="29"/>
      <c r="CA59" s="29"/>
    </row>
    <row r="60" spans="1:79" ht="15.75">
      <c r="A60" s="237"/>
      <c r="B60" s="237"/>
      <c r="C60" s="238"/>
      <c r="D60" s="331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3"/>
      <c r="AO60" s="303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325"/>
      <c r="BC60" s="326"/>
      <c r="BD60" s="326"/>
      <c r="BE60" s="326"/>
      <c r="BF60" s="326"/>
      <c r="BG60" s="326"/>
      <c r="BH60" s="326"/>
      <c r="BI60" s="326"/>
      <c r="BJ60" s="327"/>
      <c r="BK60" s="325"/>
      <c r="BL60" s="326"/>
      <c r="BM60" s="326"/>
      <c r="BN60" s="326"/>
      <c r="BO60" s="326"/>
      <c r="BP60" s="327"/>
      <c r="BQ60" s="168"/>
      <c r="BR60" s="168"/>
      <c r="BS60" s="168"/>
      <c r="BT60" s="168"/>
      <c r="BU60" s="29"/>
      <c r="BV60" s="29"/>
      <c r="BW60" s="29"/>
      <c r="BX60" s="29"/>
      <c r="BY60" s="29"/>
      <c r="BZ60" s="29"/>
      <c r="CA60" s="29"/>
    </row>
    <row r="61" spans="1:79" ht="15.75">
      <c r="A61" s="237"/>
      <c r="B61" s="237"/>
      <c r="C61" s="238"/>
      <c r="D61" s="169"/>
      <c r="E61" s="170" t="s">
        <v>77</v>
      </c>
      <c r="F61" s="171"/>
      <c r="G61" s="334" t="s">
        <v>76</v>
      </c>
      <c r="H61" s="334"/>
      <c r="I61" s="334"/>
      <c r="J61" s="334"/>
      <c r="K61" s="334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0"/>
      <c r="AJ61" s="172"/>
      <c r="AK61" s="172"/>
      <c r="AL61" s="172"/>
      <c r="AM61" s="172"/>
      <c r="AN61" s="173"/>
      <c r="AO61" s="303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325"/>
      <c r="BC61" s="326"/>
      <c r="BD61" s="326"/>
      <c r="BE61" s="326"/>
      <c r="BF61" s="326"/>
      <c r="BG61" s="326"/>
      <c r="BH61" s="326"/>
      <c r="BI61" s="326"/>
      <c r="BJ61" s="327"/>
      <c r="BK61" s="325"/>
      <c r="BL61" s="326"/>
      <c r="BM61" s="326"/>
      <c r="BN61" s="326"/>
      <c r="BO61" s="326"/>
      <c r="BP61" s="327"/>
      <c r="BQ61" s="168"/>
      <c r="BR61" s="168"/>
      <c r="BS61" s="168"/>
      <c r="BT61" s="168"/>
      <c r="BU61" s="29"/>
      <c r="BV61" s="29"/>
      <c r="BW61" s="29"/>
      <c r="BX61" s="29"/>
      <c r="BY61" s="29"/>
      <c r="BZ61" s="29"/>
      <c r="CA61" s="29"/>
    </row>
    <row r="62" spans="1:79" ht="15.75">
      <c r="A62" s="237" t="s">
        <v>168</v>
      </c>
      <c r="B62" s="237"/>
      <c r="C62" s="238"/>
      <c r="D62" s="328" t="s">
        <v>78</v>
      </c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30"/>
      <c r="AO62" s="303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319" t="s">
        <v>11</v>
      </c>
      <c r="BC62" s="320"/>
      <c r="BD62" s="320"/>
      <c r="BE62" s="320"/>
      <c r="BF62" s="320"/>
      <c r="BG62" s="320"/>
      <c r="BH62" s="320"/>
      <c r="BI62" s="320"/>
      <c r="BJ62" s="321"/>
      <c r="BK62" s="319" t="s">
        <v>11</v>
      </c>
      <c r="BL62" s="320"/>
      <c r="BM62" s="320"/>
      <c r="BN62" s="320"/>
      <c r="BO62" s="320"/>
      <c r="BP62" s="321"/>
      <c r="BQ62" s="168"/>
      <c r="BR62" s="168"/>
      <c r="BS62" s="168"/>
      <c r="BT62" s="168"/>
      <c r="BU62" s="29"/>
      <c r="BV62" s="29"/>
      <c r="BW62" s="29"/>
      <c r="BX62" s="29"/>
      <c r="BY62" s="29"/>
      <c r="BZ62" s="29"/>
      <c r="CA62" s="29"/>
    </row>
    <row r="63" spans="1:79" ht="15.75">
      <c r="A63" s="237"/>
      <c r="B63" s="237"/>
      <c r="C63" s="238"/>
      <c r="D63" s="174" t="s">
        <v>79</v>
      </c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6"/>
      <c r="AJ63" s="176"/>
      <c r="AK63" s="176"/>
      <c r="AL63" s="176"/>
      <c r="AM63" s="176"/>
      <c r="AN63" s="177"/>
      <c r="AO63" s="303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325"/>
      <c r="BC63" s="326"/>
      <c r="BD63" s="326"/>
      <c r="BE63" s="326"/>
      <c r="BF63" s="326"/>
      <c r="BG63" s="326"/>
      <c r="BH63" s="326"/>
      <c r="BI63" s="326"/>
      <c r="BJ63" s="327"/>
      <c r="BK63" s="325"/>
      <c r="BL63" s="326"/>
      <c r="BM63" s="326"/>
      <c r="BN63" s="326"/>
      <c r="BO63" s="326"/>
      <c r="BP63" s="327"/>
      <c r="BQ63" s="168"/>
      <c r="BR63" s="168"/>
      <c r="BS63" s="168"/>
      <c r="BT63" s="168"/>
      <c r="BU63" s="29"/>
      <c r="BV63" s="29"/>
      <c r="BW63" s="29"/>
      <c r="BX63" s="29"/>
      <c r="BY63" s="29"/>
      <c r="BZ63" s="29"/>
      <c r="CA63" s="29"/>
    </row>
    <row r="64" spans="1:79" ht="15.75">
      <c r="A64" s="237"/>
      <c r="B64" s="237"/>
      <c r="C64" s="238"/>
      <c r="D64" s="169"/>
      <c r="E64" s="170" t="s">
        <v>77</v>
      </c>
      <c r="F64" s="171"/>
      <c r="G64" s="334" t="s">
        <v>76</v>
      </c>
      <c r="H64" s="334"/>
      <c r="I64" s="334"/>
      <c r="J64" s="334"/>
      <c r="K64" s="334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0"/>
      <c r="AJ64" s="172"/>
      <c r="AK64" s="172"/>
      <c r="AL64" s="172"/>
      <c r="AM64" s="172"/>
      <c r="AN64" s="173"/>
      <c r="AO64" s="303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325"/>
      <c r="BC64" s="326"/>
      <c r="BD64" s="326"/>
      <c r="BE64" s="326"/>
      <c r="BF64" s="326"/>
      <c r="BG64" s="326"/>
      <c r="BH64" s="326"/>
      <c r="BI64" s="326"/>
      <c r="BJ64" s="327"/>
      <c r="BK64" s="325"/>
      <c r="BL64" s="326"/>
      <c r="BM64" s="326"/>
      <c r="BN64" s="326"/>
      <c r="BO64" s="326"/>
      <c r="BP64" s="327"/>
      <c r="BQ64" s="168"/>
      <c r="BR64" s="168"/>
      <c r="BS64" s="168"/>
      <c r="BT64" s="168"/>
      <c r="BU64" s="29"/>
      <c r="BV64" s="29"/>
      <c r="BW64" s="29"/>
      <c r="BX64" s="29"/>
      <c r="BY64" s="29"/>
      <c r="BZ64" s="29"/>
      <c r="CA64" s="29"/>
    </row>
    <row r="65" spans="1:79" ht="15.75">
      <c r="A65" s="237" t="s">
        <v>32</v>
      </c>
      <c r="B65" s="237"/>
      <c r="C65" s="237"/>
      <c r="D65" s="316" t="s">
        <v>41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8">
        <v>3530351</v>
      </c>
      <c r="AP65" s="318"/>
      <c r="AQ65" s="318"/>
      <c r="AR65" s="318"/>
      <c r="AS65" s="318"/>
      <c r="AT65" s="318"/>
      <c r="AU65" s="241">
        <f>AO65/100*5.1</f>
        <v>180047.90099999998</v>
      </c>
      <c r="AV65" s="241"/>
      <c r="AW65" s="241"/>
      <c r="AX65" s="241"/>
      <c r="AY65" s="241"/>
      <c r="AZ65" s="241"/>
      <c r="BA65" s="241"/>
      <c r="BB65" s="315" t="s">
        <v>11</v>
      </c>
      <c r="BC65" s="315"/>
      <c r="BD65" s="315"/>
      <c r="BE65" s="315"/>
      <c r="BF65" s="315"/>
      <c r="BG65" s="315"/>
      <c r="BH65" s="315"/>
      <c r="BI65" s="315"/>
      <c r="BJ65" s="315"/>
      <c r="BK65" s="244" t="s">
        <v>11</v>
      </c>
      <c r="BL65" s="245"/>
      <c r="BM65" s="245"/>
      <c r="BN65" s="245"/>
      <c r="BO65" s="245"/>
      <c r="BP65" s="246"/>
      <c r="BQ65" s="168"/>
      <c r="BR65" s="168"/>
      <c r="BS65" s="168"/>
      <c r="BT65" s="168"/>
      <c r="BU65" s="29"/>
      <c r="BV65" s="29"/>
      <c r="BW65" s="29"/>
      <c r="BX65" s="29"/>
      <c r="BY65" s="29"/>
      <c r="BZ65" s="29"/>
      <c r="CA65" s="29"/>
    </row>
    <row r="66" spans="1:79" s="93" customFormat="1" ht="15.75">
      <c r="A66" s="293"/>
      <c r="B66" s="293"/>
      <c r="C66" s="293"/>
      <c r="D66" s="294" t="s">
        <v>10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6"/>
      <c r="AO66" s="310" t="s">
        <v>11</v>
      </c>
      <c r="AP66" s="311"/>
      <c r="AQ66" s="311"/>
      <c r="AR66" s="311"/>
      <c r="AS66" s="311"/>
      <c r="AT66" s="345"/>
      <c r="AU66" s="335">
        <f>AU50+AU55+AU58+AU65</f>
        <v>1066166.002</v>
      </c>
      <c r="AV66" s="335"/>
      <c r="AW66" s="335"/>
      <c r="AX66" s="335"/>
      <c r="AY66" s="335"/>
      <c r="AZ66" s="335"/>
      <c r="BA66" s="335"/>
      <c r="BB66" s="336">
        <v>587946</v>
      </c>
      <c r="BC66" s="336"/>
      <c r="BD66" s="336"/>
      <c r="BE66" s="336"/>
      <c r="BF66" s="336"/>
      <c r="BG66" s="336"/>
      <c r="BH66" s="336"/>
      <c r="BI66" s="336"/>
      <c r="BJ66" s="336"/>
      <c r="BK66" s="285">
        <v>440960</v>
      </c>
      <c r="BL66" s="286"/>
      <c r="BM66" s="286"/>
      <c r="BN66" s="286"/>
      <c r="BO66" s="286"/>
      <c r="BP66" s="287"/>
      <c r="BQ66" s="178"/>
      <c r="BR66" s="178"/>
      <c r="BS66" s="178"/>
      <c r="BT66" s="178"/>
      <c r="BU66" s="164"/>
      <c r="BV66" s="164"/>
      <c r="BW66" s="164"/>
      <c r="BX66" s="164"/>
      <c r="BY66" s="164"/>
      <c r="BZ66" s="164"/>
      <c r="CA66" s="164"/>
    </row>
    <row r="67" spans="1:79" ht="8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</row>
    <row r="68" spans="1:79" ht="39.75" customHeight="1">
      <c r="A68" s="341" t="s">
        <v>87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</row>
    <row r="69" spans="69:79" ht="15.75"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</row>
    <row r="70" spans="69:79" ht="15.75"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</row>
    <row r="71" spans="69:79" ht="15.75"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</row>
    <row r="72" spans="69:79" ht="15.75"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</row>
  </sheetData>
  <sheetProtection/>
  <mergeCells count="272">
    <mergeCell ref="A68:BP68"/>
    <mergeCell ref="BK46:BP46"/>
    <mergeCell ref="BK47:BP47"/>
    <mergeCell ref="BK48:BP48"/>
    <mergeCell ref="BK49:BP49"/>
    <mergeCell ref="BK50:BP51"/>
    <mergeCell ref="BK52:BP52"/>
    <mergeCell ref="A66:C66"/>
    <mergeCell ref="D66:AN66"/>
    <mergeCell ref="AO66:AT66"/>
    <mergeCell ref="M34:BT34"/>
    <mergeCell ref="BK36:BP36"/>
    <mergeCell ref="BK37:BP37"/>
    <mergeCell ref="BK38:BP38"/>
    <mergeCell ref="BK39:BP39"/>
    <mergeCell ref="BK40:BP40"/>
    <mergeCell ref="BB40:BJ40"/>
    <mergeCell ref="AQ40:BA40"/>
    <mergeCell ref="BB39:BJ39"/>
    <mergeCell ref="BB37:BJ37"/>
    <mergeCell ref="BK66:BP66"/>
    <mergeCell ref="A65:C65"/>
    <mergeCell ref="D65:AN65"/>
    <mergeCell ref="AO65:AT65"/>
    <mergeCell ref="AU65:BA65"/>
    <mergeCell ref="BB65:BJ65"/>
    <mergeCell ref="BK65:BP65"/>
    <mergeCell ref="AO62:AT64"/>
    <mergeCell ref="AU62:BA64"/>
    <mergeCell ref="BB62:BJ64"/>
    <mergeCell ref="G64:K64"/>
    <mergeCell ref="AU66:BA66"/>
    <mergeCell ref="BB66:BJ66"/>
    <mergeCell ref="BK62:BP64"/>
    <mergeCell ref="A59:C61"/>
    <mergeCell ref="D59:AN60"/>
    <mergeCell ref="AO59:AT61"/>
    <mergeCell ref="AU59:BA61"/>
    <mergeCell ref="BB59:BJ61"/>
    <mergeCell ref="G61:K61"/>
    <mergeCell ref="BK59:BP61"/>
    <mergeCell ref="A62:C64"/>
    <mergeCell ref="D62:AN62"/>
    <mergeCell ref="BK57:BP57"/>
    <mergeCell ref="A58:C58"/>
    <mergeCell ref="D58:AN58"/>
    <mergeCell ref="AO58:AT58"/>
    <mergeCell ref="AU58:BA58"/>
    <mergeCell ref="BB58:BJ58"/>
    <mergeCell ref="BK58:BP58"/>
    <mergeCell ref="AU55:BA56"/>
    <mergeCell ref="BB55:BJ56"/>
    <mergeCell ref="D56:AN56"/>
    <mergeCell ref="A57:C57"/>
    <mergeCell ref="D57:AN57"/>
    <mergeCell ref="AO57:AT57"/>
    <mergeCell ref="AU57:BA57"/>
    <mergeCell ref="BB57:BJ57"/>
    <mergeCell ref="BK55:BP56"/>
    <mergeCell ref="A54:C54"/>
    <mergeCell ref="D54:AN54"/>
    <mergeCell ref="AO54:AT54"/>
    <mergeCell ref="AU54:BA54"/>
    <mergeCell ref="BB54:BJ54"/>
    <mergeCell ref="BK54:BP54"/>
    <mergeCell ref="A55:C56"/>
    <mergeCell ref="D55:AN55"/>
    <mergeCell ref="AO55:AT56"/>
    <mergeCell ref="A53:C53"/>
    <mergeCell ref="D53:AN53"/>
    <mergeCell ref="AO53:AT53"/>
    <mergeCell ref="AU53:BA53"/>
    <mergeCell ref="BB53:BJ53"/>
    <mergeCell ref="BK53:BP53"/>
    <mergeCell ref="A52:C52"/>
    <mergeCell ref="D52:AN52"/>
    <mergeCell ref="AO52:AT52"/>
    <mergeCell ref="AU52:BA52"/>
    <mergeCell ref="BB52:BJ52"/>
    <mergeCell ref="A50:C51"/>
    <mergeCell ref="D50:AN50"/>
    <mergeCell ref="AO50:AT51"/>
    <mergeCell ref="AU50:BA51"/>
    <mergeCell ref="BB50:BJ51"/>
    <mergeCell ref="D51:AN51"/>
    <mergeCell ref="A49:C49"/>
    <mergeCell ref="D49:AN49"/>
    <mergeCell ref="AO49:AT49"/>
    <mergeCell ref="AU49:BA49"/>
    <mergeCell ref="BB49:BJ49"/>
    <mergeCell ref="A48:C48"/>
    <mergeCell ref="D48:AN48"/>
    <mergeCell ref="AO48:AT48"/>
    <mergeCell ref="AU48:BA48"/>
    <mergeCell ref="BB48:BJ48"/>
    <mergeCell ref="A47:C47"/>
    <mergeCell ref="D47:AN47"/>
    <mergeCell ref="AO47:AT47"/>
    <mergeCell ref="AU47:BA47"/>
    <mergeCell ref="BB47:BJ47"/>
    <mergeCell ref="A44:L44"/>
    <mergeCell ref="A46:BA46"/>
    <mergeCell ref="BB46:BJ46"/>
    <mergeCell ref="M44:BR44"/>
    <mergeCell ref="A42:BR42"/>
    <mergeCell ref="A40:C40"/>
    <mergeCell ref="D40:Q40"/>
    <mergeCell ref="R40:AA40"/>
    <mergeCell ref="AB40:AJ40"/>
    <mergeCell ref="AK40:AP40"/>
    <mergeCell ref="AB38:AJ38"/>
    <mergeCell ref="AK38:AP38"/>
    <mergeCell ref="AQ38:BA38"/>
    <mergeCell ref="A39:C39"/>
    <mergeCell ref="D39:Q39"/>
    <mergeCell ref="R39:AA39"/>
    <mergeCell ref="AB39:AJ39"/>
    <mergeCell ref="AK39:AP39"/>
    <mergeCell ref="AQ39:BA39"/>
    <mergeCell ref="BB38:BJ38"/>
    <mergeCell ref="A37:C37"/>
    <mergeCell ref="D37:Q37"/>
    <mergeCell ref="R37:AA37"/>
    <mergeCell ref="AB37:AJ37"/>
    <mergeCell ref="AK37:AP37"/>
    <mergeCell ref="AQ37:BA37"/>
    <mergeCell ref="A38:C38"/>
    <mergeCell ref="D38:Q38"/>
    <mergeCell ref="R38:AA38"/>
    <mergeCell ref="BB30:BI30"/>
    <mergeCell ref="BJ30:BP30"/>
    <mergeCell ref="A32:CL32"/>
    <mergeCell ref="A34:L34"/>
    <mergeCell ref="A36:BA36"/>
    <mergeCell ref="BB36:BJ36"/>
    <mergeCell ref="A30:C30"/>
    <mergeCell ref="D30:Q30"/>
    <mergeCell ref="R30:AE30"/>
    <mergeCell ref="AF30:AL30"/>
    <mergeCell ref="AM30:AP30"/>
    <mergeCell ref="AQ30:BA30"/>
    <mergeCell ref="CB20:CK20"/>
    <mergeCell ref="CL20:CQ20"/>
    <mergeCell ref="CR20:CV20"/>
    <mergeCell ref="AD4:CM4"/>
    <mergeCell ref="BL20:BS20"/>
    <mergeCell ref="BT20:CA20"/>
    <mergeCell ref="CR18:CV18"/>
    <mergeCell ref="BT19:CA19"/>
    <mergeCell ref="A3:CP3"/>
    <mergeCell ref="A1:CV1"/>
    <mergeCell ref="CR19:CV19"/>
    <mergeCell ref="A20:K20"/>
    <mergeCell ref="L20:U20"/>
    <mergeCell ref="V20:AB20"/>
    <mergeCell ref="AC20:AK20"/>
    <mergeCell ref="AL20:AS20"/>
    <mergeCell ref="AT20:BC20"/>
    <mergeCell ref="BD20:BK20"/>
    <mergeCell ref="A19:C19"/>
    <mergeCell ref="D19:K19"/>
    <mergeCell ref="AL19:AS19"/>
    <mergeCell ref="AT19:BC19"/>
    <mergeCell ref="BD19:BK19"/>
    <mergeCell ref="BL19:BS19"/>
    <mergeCell ref="L19:U19"/>
    <mergeCell ref="V19:AB19"/>
    <mergeCell ref="CB19:CK19"/>
    <mergeCell ref="CL19:CQ19"/>
    <mergeCell ref="AL18:AS18"/>
    <mergeCell ref="AT18:BC18"/>
    <mergeCell ref="BD18:BK18"/>
    <mergeCell ref="BL18:BS18"/>
    <mergeCell ref="BT18:CA18"/>
    <mergeCell ref="CB18:CK18"/>
    <mergeCell ref="BD17:BK17"/>
    <mergeCell ref="BL17:BS17"/>
    <mergeCell ref="BT17:CA17"/>
    <mergeCell ref="CB17:CK17"/>
    <mergeCell ref="BD16:BK16"/>
    <mergeCell ref="BL16:BS16"/>
    <mergeCell ref="CR12:CV14"/>
    <mergeCell ref="CB15:CK15"/>
    <mergeCell ref="CL15:CQ15"/>
    <mergeCell ref="CR15:CV15"/>
    <mergeCell ref="AC13:BC13"/>
    <mergeCell ref="AC14:AK14"/>
    <mergeCell ref="AL14:AS14"/>
    <mergeCell ref="AT14:BC14"/>
    <mergeCell ref="CR11:CV11"/>
    <mergeCell ref="BT12:CA14"/>
    <mergeCell ref="CB12:CK14"/>
    <mergeCell ref="CL12:CQ14"/>
    <mergeCell ref="A12:C14"/>
    <mergeCell ref="D12:K14"/>
    <mergeCell ref="L12:U14"/>
    <mergeCell ref="V12:BC12"/>
    <mergeCell ref="BD12:BK14"/>
    <mergeCell ref="V13:AB14"/>
    <mergeCell ref="L18:U18"/>
    <mergeCell ref="V18:AB18"/>
    <mergeCell ref="AC18:AK18"/>
    <mergeCell ref="AC15:AK15"/>
    <mergeCell ref="AT15:BC15"/>
    <mergeCell ref="AL17:AS17"/>
    <mergeCell ref="AT17:BC17"/>
    <mergeCell ref="D16:K16"/>
    <mergeCell ref="CL16:CQ16"/>
    <mergeCell ref="BT15:CA15"/>
    <mergeCell ref="AL15:AS15"/>
    <mergeCell ref="AL16:AS16"/>
    <mergeCell ref="AT16:BC16"/>
    <mergeCell ref="BD15:BK15"/>
    <mergeCell ref="BL15:BS15"/>
    <mergeCell ref="BT16:CA16"/>
    <mergeCell ref="CB16:CK16"/>
    <mergeCell ref="A8:CK8"/>
    <mergeCell ref="A9:L9"/>
    <mergeCell ref="M9:CK9"/>
    <mergeCell ref="A11:CK11"/>
    <mergeCell ref="CL11:CQ11"/>
    <mergeCell ref="A15:C15"/>
    <mergeCell ref="D15:K15"/>
    <mergeCell ref="L15:U15"/>
    <mergeCell ref="V15:AB15"/>
    <mergeCell ref="BL12:BS14"/>
    <mergeCell ref="A18:C18"/>
    <mergeCell ref="D18:K18"/>
    <mergeCell ref="V16:AB16"/>
    <mergeCell ref="AC19:AK19"/>
    <mergeCell ref="A24:L24"/>
    <mergeCell ref="A26:BA26"/>
    <mergeCell ref="AC16:AK16"/>
    <mergeCell ref="A16:C16"/>
    <mergeCell ref="A22:CL22"/>
    <mergeCell ref="L16:U16"/>
    <mergeCell ref="AM28:AP28"/>
    <mergeCell ref="A27:C27"/>
    <mergeCell ref="D27:Q27"/>
    <mergeCell ref="R27:AE27"/>
    <mergeCell ref="AF27:AL27"/>
    <mergeCell ref="AM27:AP27"/>
    <mergeCell ref="A6:CP6"/>
    <mergeCell ref="AQ28:BA28"/>
    <mergeCell ref="BB28:BI28"/>
    <mergeCell ref="BJ28:BP28"/>
    <mergeCell ref="A17:C17"/>
    <mergeCell ref="D17:K17"/>
    <mergeCell ref="L17:U17"/>
    <mergeCell ref="V17:AB17"/>
    <mergeCell ref="AC17:AK17"/>
    <mergeCell ref="AQ27:BA27"/>
    <mergeCell ref="CR16:CV16"/>
    <mergeCell ref="CL17:CQ17"/>
    <mergeCell ref="AM29:AP29"/>
    <mergeCell ref="AQ29:BA29"/>
    <mergeCell ref="BB29:BI29"/>
    <mergeCell ref="BB27:BI27"/>
    <mergeCell ref="BJ27:BP27"/>
    <mergeCell ref="BB26:BI26"/>
    <mergeCell ref="BJ26:BP26"/>
    <mergeCell ref="BJ29:BP29"/>
    <mergeCell ref="CR17:CV17"/>
    <mergeCell ref="CL18:CQ18"/>
    <mergeCell ref="A29:C29"/>
    <mergeCell ref="D29:Q29"/>
    <mergeCell ref="R29:AE29"/>
    <mergeCell ref="AF29:AL29"/>
    <mergeCell ref="A28:C28"/>
    <mergeCell ref="D28:Q28"/>
    <mergeCell ref="R28:AE28"/>
    <mergeCell ref="AF28:AL28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1"/>
  <sheetViews>
    <sheetView showGridLines="0" zoomScalePageLayoutView="0" workbookViewId="0" topLeftCell="A55">
      <selection activeCell="CG47" sqref="CG47"/>
    </sheetView>
  </sheetViews>
  <sheetFormatPr defaultColWidth="1.83203125" defaultRowHeight="12.75"/>
  <cols>
    <col min="1" max="9" width="1.83203125" style="17" customWidth="1"/>
    <col min="10" max="10" width="4.16015625" style="17" customWidth="1"/>
    <col min="11" max="11" width="9.66015625" style="17" customWidth="1"/>
    <col min="12" max="12" width="1.83203125" style="17" customWidth="1"/>
    <col min="13" max="14" width="1.3359375" style="17" customWidth="1"/>
    <col min="15" max="15" width="1.171875" style="17" customWidth="1"/>
    <col min="16" max="16" width="1.3359375" style="17" customWidth="1"/>
    <col min="17" max="18" width="1.83203125" style="17" customWidth="1"/>
    <col min="19" max="20" width="0.1640625" style="17" customWidth="1"/>
    <col min="21" max="21" width="1.83203125" style="17" hidden="1" customWidth="1"/>
    <col min="22" max="25" width="1.83203125" style="17" customWidth="1"/>
    <col min="26" max="26" width="2.66015625" style="17" customWidth="1"/>
    <col min="27" max="32" width="1.83203125" style="17" customWidth="1"/>
    <col min="33" max="33" width="2.83203125" style="17" customWidth="1"/>
    <col min="34" max="34" width="1.3359375" style="17" customWidth="1"/>
    <col min="35" max="35" width="0.1640625" style="17" customWidth="1"/>
    <col min="36" max="36" width="1.83203125" style="17" hidden="1" customWidth="1"/>
    <col min="37" max="37" width="1.171875" style="17" customWidth="1"/>
    <col min="38" max="41" width="1.83203125" style="17" customWidth="1"/>
    <col min="42" max="42" width="3.66015625" style="17" customWidth="1"/>
    <col min="43" max="44" width="1.83203125" style="17" customWidth="1"/>
    <col min="45" max="45" width="0.328125" style="17" customWidth="1"/>
    <col min="46" max="46" width="0.1640625" style="17" customWidth="1"/>
    <col min="47" max="48" width="1.83203125" style="17" hidden="1" customWidth="1"/>
    <col min="49" max="57" width="1.83203125" style="17" customWidth="1"/>
    <col min="58" max="58" width="1.5" style="17" customWidth="1"/>
    <col min="59" max="59" width="1.83203125" style="17" hidden="1" customWidth="1"/>
    <col min="60" max="60" width="1.3359375" style="17" customWidth="1"/>
    <col min="61" max="61" width="2.5" style="17" customWidth="1"/>
    <col min="62" max="65" width="1.3359375" style="17" customWidth="1"/>
    <col min="66" max="66" width="0.65625" style="17" customWidth="1"/>
    <col min="67" max="67" width="3" style="17" customWidth="1"/>
    <col min="68" max="68" width="5.16015625" style="17" customWidth="1"/>
    <col min="69" max="70" width="1.3359375" style="17" customWidth="1"/>
    <col min="71" max="71" width="2.5" style="17" customWidth="1"/>
    <col min="72" max="74" width="1.3359375" style="17" customWidth="1"/>
    <col min="75" max="75" width="2.83203125" style="17" customWidth="1"/>
    <col min="76" max="84" width="1.3359375" style="17" customWidth="1"/>
    <col min="85" max="85" width="13.66015625" style="17" customWidth="1"/>
    <col min="86" max="89" width="1.83203125" style="17" hidden="1" customWidth="1"/>
    <col min="90" max="90" width="1.66796875" style="17" customWidth="1"/>
    <col min="91" max="91" width="1.0078125" style="17" customWidth="1"/>
    <col min="92" max="92" width="2.5" style="17" customWidth="1"/>
    <col min="93" max="93" width="2" style="17" customWidth="1"/>
    <col min="94" max="94" width="5.5" style="17" customWidth="1"/>
    <col min="95" max="95" width="1.171875" style="17" customWidth="1"/>
    <col min="96" max="98" width="1.83203125" style="17" customWidth="1"/>
    <col min="99" max="99" width="5" style="17" customWidth="1"/>
    <col min="100" max="100" width="2.83203125" style="17" customWidth="1"/>
    <col min="101" max="101" width="1.5" style="17" customWidth="1"/>
    <col min="102" max="102" width="5.16015625" style="17" customWidth="1"/>
    <col min="103" max="103" width="1.3359375" style="17" hidden="1" customWidth="1"/>
    <col min="104" max="104" width="1.83203125" style="17" customWidth="1"/>
    <col min="105" max="105" width="1.171875" style="17" customWidth="1"/>
    <col min="106" max="108" width="1.83203125" style="17" customWidth="1"/>
    <col min="109" max="109" width="5.16015625" style="17" customWidth="1"/>
    <col min="110" max="110" width="1.0078125" style="17" customWidth="1"/>
    <col min="111" max="111" width="5" style="17" customWidth="1"/>
    <col min="112" max="16384" width="1.83203125" style="17" customWidth="1"/>
  </cols>
  <sheetData>
    <row r="1" spans="1:111" ht="16.5" customHeight="1">
      <c r="A1" s="276" t="s">
        <v>135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</row>
    <row r="3" spans="1:94" ht="15.75">
      <c r="A3" s="253" t="s">
        <v>179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</row>
    <row r="4" spans="1:94" s="24" customFormat="1" ht="18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288" t="s">
        <v>136</v>
      </c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156"/>
      <c r="CO4" s="156"/>
      <c r="CP4" s="156"/>
    </row>
    <row r="5" spans="1:94" s="24" customFormat="1" ht="18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156"/>
      <c r="CO5" s="156"/>
      <c r="CP5" s="156"/>
    </row>
    <row r="6" spans="1:94" ht="15.75">
      <c r="A6" s="253" t="s">
        <v>137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</row>
    <row r="7" ht="8.25" customHeight="1"/>
    <row r="8" spans="1:89" ht="15.75">
      <c r="A8" s="253" t="s">
        <v>12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</row>
    <row r="9" spans="1:89" ht="6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</row>
    <row r="10" spans="1:89" ht="15.75">
      <c r="A10" s="259" t="s">
        <v>138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61" t="s">
        <v>175</v>
      </c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</row>
    <row r="11" ht="15.75" customHeight="1"/>
    <row r="12" spans="1:100" ht="60" customHeight="1">
      <c r="A12" s="254" t="s">
        <v>183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6"/>
      <c r="CL12" s="262" t="s">
        <v>184</v>
      </c>
      <c r="CM12" s="263"/>
      <c r="CN12" s="263"/>
      <c r="CO12" s="263"/>
      <c r="CP12" s="263"/>
      <c r="CQ12" s="264"/>
      <c r="CR12" s="262" t="s">
        <v>185</v>
      </c>
      <c r="CS12" s="263"/>
      <c r="CT12" s="263"/>
      <c r="CU12" s="263"/>
      <c r="CV12" s="264"/>
    </row>
    <row r="13" spans="1:100" ht="33.75" customHeight="1">
      <c r="A13" s="265" t="s">
        <v>14</v>
      </c>
      <c r="B13" s="265"/>
      <c r="C13" s="265"/>
      <c r="D13" s="265" t="s">
        <v>9</v>
      </c>
      <c r="E13" s="265"/>
      <c r="F13" s="265"/>
      <c r="G13" s="265"/>
      <c r="H13" s="265"/>
      <c r="I13" s="265"/>
      <c r="J13" s="265"/>
      <c r="K13" s="265"/>
      <c r="L13" s="265" t="s">
        <v>3</v>
      </c>
      <c r="M13" s="265"/>
      <c r="N13" s="265"/>
      <c r="O13" s="265"/>
      <c r="P13" s="265"/>
      <c r="Q13" s="265"/>
      <c r="R13" s="265"/>
      <c r="S13" s="265"/>
      <c r="T13" s="265"/>
      <c r="U13" s="265"/>
      <c r="V13" s="265" t="s">
        <v>0</v>
      </c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 t="s">
        <v>7</v>
      </c>
      <c r="BE13" s="265"/>
      <c r="BF13" s="265"/>
      <c r="BG13" s="265"/>
      <c r="BH13" s="265"/>
      <c r="BI13" s="265"/>
      <c r="BJ13" s="265"/>
      <c r="BK13" s="265"/>
      <c r="BL13" s="265" t="s">
        <v>8</v>
      </c>
      <c r="BM13" s="265"/>
      <c r="BN13" s="265"/>
      <c r="BO13" s="265"/>
      <c r="BP13" s="265"/>
      <c r="BQ13" s="265"/>
      <c r="BR13" s="265"/>
      <c r="BS13" s="265"/>
      <c r="BT13" s="265" t="s">
        <v>92</v>
      </c>
      <c r="BU13" s="265"/>
      <c r="BV13" s="265"/>
      <c r="BW13" s="265"/>
      <c r="BX13" s="265"/>
      <c r="BY13" s="265"/>
      <c r="BZ13" s="265"/>
      <c r="CA13" s="265"/>
      <c r="CB13" s="265" t="s">
        <v>93</v>
      </c>
      <c r="CC13" s="265"/>
      <c r="CD13" s="265"/>
      <c r="CE13" s="265"/>
      <c r="CF13" s="265"/>
      <c r="CG13" s="265"/>
      <c r="CH13" s="265"/>
      <c r="CI13" s="265"/>
      <c r="CJ13" s="265"/>
      <c r="CK13" s="265"/>
      <c r="CL13" s="265" t="s">
        <v>139</v>
      </c>
      <c r="CM13" s="265"/>
      <c r="CN13" s="265"/>
      <c r="CO13" s="265"/>
      <c r="CP13" s="265"/>
      <c r="CQ13" s="265"/>
      <c r="CR13" s="265" t="s">
        <v>134</v>
      </c>
      <c r="CS13" s="265"/>
      <c r="CT13" s="265"/>
      <c r="CU13" s="265"/>
      <c r="CV13" s="265"/>
    </row>
    <row r="14" spans="1:100" ht="15.7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 t="s">
        <v>2</v>
      </c>
      <c r="W14" s="265"/>
      <c r="X14" s="265"/>
      <c r="Y14" s="265"/>
      <c r="Z14" s="265"/>
      <c r="AA14" s="265"/>
      <c r="AB14" s="265"/>
      <c r="AC14" s="265" t="s">
        <v>1</v>
      </c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</row>
    <row r="15" spans="1:100" ht="73.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 t="s">
        <v>4</v>
      </c>
      <c r="AD15" s="265"/>
      <c r="AE15" s="265"/>
      <c r="AF15" s="265"/>
      <c r="AG15" s="265"/>
      <c r="AH15" s="265"/>
      <c r="AI15" s="265"/>
      <c r="AJ15" s="265"/>
      <c r="AK15" s="265"/>
      <c r="AL15" s="265" t="s">
        <v>5</v>
      </c>
      <c r="AM15" s="265"/>
      <c r="AN15" s="265"/>
      <c r="AO15" s="265"/>
      <c r="AP15" s="265"/>
      <c r="AQ15" s="265"/>
      <c r="AR15" s="265"/>
      <c r="AS15" s="265"/>
      <c r="AT15" s="265" t="s">
        <v>6</v>
      </c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</row>
    <row r="16" spans="1:100" ht="15.75">
      <c r="A16" s="265">
        <v>1</v>
      </c>
      <c r="B16" s="265"/>
      <c r="C16" s="265"/>
      <c r="D16" s="265">
        <v>2</v>
      </c>
      <c r="E16" s="265"/>
      <c r="F16" s="265"/>
      <c r="G16" s="265"/>
      <c r="H16" s="265"/>
      <c r="I16" s="265"/>
      <c r="J16" s="265"/>
      <c r="K16" s="265"/>
      <c r="L16" s="265">
        <v>3</v>
      </c>
      <c r="M16" s="265"/>
      <c r="N16" s="265"/>
      <c r="O16" s="265"/>
      <c r="P16" s="265"/>
      <c r="Q16" s="265"/>
      <c r="R16" s="265"/>
      <c r="S16" s="265"/>
      <c r="T16" s="265"/>
      <c r="U16" s="265"/>
      <c r="V16" s="265">
        <v>4</v>
      </c>
      <c r="W16" s="265"/>
      <c r="X16" s="265"/>
      <c r="Y16" s="265"/>
      <c r="Z16" s="265"/>
      <c r="AA16" s="265"/>
      <c r="AB16" s="265"/>
      <c r="AC16" s="265">
        <v>5</v>
      </c>
      <c r="AD16" s="265"/>
      <c r="AE16" s="265"/>
      <c r="AF16" s="265"/>
      <c r="AG16" s="265"/>
      <c r="AH16" s="265"/>
      <c r="AI16" s="265"/>
      <c r="AJ16" s="265"/>
      <c r="AK16" s="265"/>
      <c r="AL16" s="265">
        <v>6</v>
      </c>
      <c r="AM16" s="265"/>
      <c r="AN16" s="265"/>
      <c r="AO16" s="265"/>
      <c r="AP16" s="265"/>
      <c r="AQ16" s="265"/>
      <c r="AR16" s="265"/>
      <c r="AS16" s="265"/>
      <c r="AT16" s="265">
        <v>7</v>
      </c>
      <c r="AU16" s="265"/>
      <c r="AV16" s="265"/>
      <c r="AW16" s="265"/>
      <c r="AX16" s="265"/>
      <c r="AY16" s="265"/>
      <c r="AZ16" s="265"/>
      <c r="BA16" s="265"/>
      <c r="BB16" s="265"/>
      <c r="BC16" s="265"/>
      <c r="BD16" s="265">
        <v>8</v>
      </c>
      <c r="BE16" s="265"/>
      <c r="BF16" s="265"/>
      <c r="BG16" s="265"/>
      <c r="BH16" s="265"/>
      <c r="BI16" s="265"/>
      <c r="BJ16" s="265"/>
      <c r="BK16" s="265"/>
      <c r="BL16" s="266">
        <v>9</v>
      </c>
      <c r="BM16" s="267"/>
      <c r="BN16" s="267"/>
      <c r="BO16" s="267"/>
      <c r="BP16" s="267"/>
      <c r="BQ16" s="267"/>
      <c r="BR16" s="267"/>
      <c r="BS16" s="268"/>
      <c r="BT16" s="265" t="s">
        <v>90</v>
      </c>
      <c r="BU16" s="265"/>
      <c r="BV16" s="265"/>
      <c r="BW16" s="265"/>
      <c r="BX16" s="265"/>
      <c r="BY16" s="265"/>
      <c r="BZ16" s="265"/>
      <c r="CA16" s="265"/>
      <c r="CB16" s="265" t="s">
        <v>91</v>
      </c>
      <c r="CC16" s="265"/>
      <c r="CD16" s="265"/>
      <c r="CE16" s="265"/>
      <c r="CF16" s="265"/>
      <c r="CG16" s="265"/>
      <c r="CH16" s="265"/>
      <c r="CI16" s="265"/>
      <c r="CJ16" s="265"/>
      <c r="CK16" s="265"/>
      <c r="CL16" s="361" t="s">
        <v>98</v>
      </c>
      <c r="CM16" s="361"/>
      <c r="CN16" s="361"/>
      <c r="CO16" s="361"/>
      <c r="CP16" s="361"/>
      <c r="CQ16" s="361"/>
      <c r="CR16" s="359" t="s">
        <v>99</v>
      </c>
      <c r="CS16" s="359"/>
      <c r="CT16" s="359"/>
      <c r="CU16" s="359"/>
      <c r="CV16" s="360"/>
    </row>
    <row r="17" spans="1:100" ht="31.5" customHeight="1">
      <c r="A17" s="237" t="s">
        <v>27</v>
      </c>
      <c r="B17" s="237"/>
      <c r="C17" s="237"/>
      <c r="D17" s="237" t="s">
        <v>172</v>
      </c>
      <c r="E17" s="237"/>
      <c r="F17" s="237"/>
      <c r="G17" s="237"/>
      <c r="H17" s="237"/>
      <c r="I17" s="237"/>
      <c r="J17" s="237"/>
      <c r="K17" s="237"/>
      <c r="L17" s="346">
        <v>2</v>
      </c>
      <c r="M17" s="346"/>
      <c r="N17" s="346"/>
      <c r="O17" s="346"/>
      <c r="P17" s="346"/>
      <c r="Q17" s="346"/>
      <c r="R17" s="346"/>
      <c r="S17" s="346"/>
      <c r="T17" s="346"/>
      <c r="U17" s="346"/>
      <c r="V17" s="346">
        <f>AC17+AL17+AT17</f>
        <v>42040.18</v>
      </c>
      <c r="W17" s="346"/>
      <c r="X17" s="346"/>
      <c r="Y17" s="346"/>
      <c r="Z17" s="346"/>
      <c r="AA17" s="346"/>
      <c r="AB17" s="346"/>
      <c r="AC17" s="346">
        <v>19240.5</v>
      </c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>
        <v>22799.68</v>
      </c>
      <c r="AU17" s="346"/>
      <c r="AV17" s="346"/>
      <c r="AW17" s="346"/>
      <c r="AX17" s="346"/>
      <c r="AY17" s="346"/>
      <c r="AZ17" s="346"/>
      <c r="BA17" s="346"/>
      <c r="BB17" s="346"/>
      <c r="BC17" s="346"/>
      <c r="BD17" s="346" t="s">
        <v>11</v>
      </c>
      <c r="BE17" s="346"/>
      <c r="BF17" s="346"/>
      <c r="BG17" s="346"/>
      <c r="BH17" s="346"/>
      <c r="BI17" s="346"/>
      <c r="BJ17" s="346"/>
      <c r="BK17" s="346"/>
      <c r="BL17" s="347" t="s">
        <v>11</v>
      </c>
      <c r="BM17" s="348"/>
      <c r="BN17" s="348"/>
      <c r="BO17" s="348"/>
      <c r="BP17" s="348"/>
      <c r="BQ17" s="348"/>
      <c r="BR17" s="348"/>
      <c r="BS17" s="349"/>
      <c r="BT17" s="346">
        <v>12</v>
      </c>
      <c r="BU17" s="346"/>
      <c r="BV17" s="346"/>
      <c r="BW17" s="346"/>
      <c r="BX17" s="346"/>
      <c r="BY17" s="346"/>
      <c r="BZ17" s="346"/>
      <c r="CA17" s="346"/>
      <c r="CB17" s="346">
        <f>L17*V17*BT17</f>
        <v>1008964.3200000001</v>
      </c>
      <c r="CC17" s="346"/>
      <c r="CD17" s="346"/>
      <c r="CE17" s="346"/>
      <c r="CF17" s="346"/>
      <c r="CG17" s="346"/>
      <c r="CH17" s="346"/>
      <c r="CI17" s="346"/>
      <c r="CJ17" s="346"/>
      <c r="CK17" s="346"/>
      <c r="CL17" s="244" t="s">
        <v>11</v>
      </c>
      <c r="CM17" s="245"/>
      <c r="CN17" s="245"/>
      <c r="CO17" s="245"/>
      <c r="CP17" s="245"/>
      <c r="CQ17" s="246"/>
      <c r="CR17" s="244" t="s">
        <v>11</v>
      </c>
      <c r="CS17" s="245"/>
      <c r="CT17" s="245"/>
      <c r="CU17" s="245"/>
      <c r="CV17" s="246"/>
    </row>
    <row r="18" spans="1:100" ht="37.5" customHeight="1">
      <c r="A18" s="237" t="s">
        <v>28</v>
      </c>
      <c r="B18" s="237"/>
      <c r="C18" s="237"/>
      <c r="D18" s="237" t="s">
        <v>176</v>
      </c>
      <c r="E18" s="237"/>
      <c r="F18" s="237"/>
      <c r="G18" s="237"/>
      <c r="H18" s="237"/>
      <c r="I18" s="237"/>
      <c r="J18" s="237"/>
      <c r="K18" s="237"/>
      <c r="L18" s="346">
        <v>25.5</v>
      </c>
      <c r="M18" s="346"/>
      <c r="N18" s="346"/>
      <c r="O18" s="346"/>
      <c r="P18" s="346"/>
      <c r="Q18" s="346"/>
      <c r="R18" s="346"/>
      <c r="S18" s="346"/>
      <c r="T18" s="346"/>
      <c r="U18" s="346"/>
      <c r="V18" s="346">
        <f>AC18+AL18+AT18</f>
        <v>19692.32</v>
      </c>
      <c r="W18" s="346"/>
      <c r="X18" s="346"/>
      <c r="Y18" s="346"/>
      <c r="Z18" s="346"/>
      <c r="AA18" s="346"/>
      <c r="AB18" s="346"/>
      <c r="AC18" s="346">
        <v>14420.46</v>
      </c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>
        <v>5271.86</v>
      </c>
      <c r="AU18" s="346"/>
      <c r="AV18" s="346"/>
      <c r="AW18" s="346"/>
      <c r="AX18" s="346"/>
      <c r="AY18" s="346"/>
      <c r="AZ18" s="346"/>
      <c r="BA18" s="346"/>
      <c r="BB18" s="346"/>
      <c r="BC18" s="346"/>
      <c r="BD18" s="346" t="s">
        <v>11</v>
      </c>
      <c r="BE18" s="346"/>
      <c r="BF18" s="346"/>
      <c r="BG18" s="346"/>
      <c r="BH18" s="346"/>
      <c r="BI18" s="346"/>
      <c r="BJ18" s="346"/>
      <c r="BK18" s="346"/>
      <c r="BL18" s="347" t="s">
        <v>11</v>
      </c>
      <c r="BM18" s="348"/>
      <c r="BN18" s="348"/>
      <c r="BO18" s="348"/>
      <c r="BP18" s="348"/>
      <c r="BQ18" s="348"/>
      <c r="BR18" s="348"/>
      <c r="BS18" s="349"/>
      <c r="BT18" s="346">
        <v>12</v>
      </c>
      <c r="BU18" s="346"/>
      <c r="BV18" s="346"/>
      <c r="BW18" s="346"/>
      <c r="BX18" s="346"/>
      <c r="BY18" s="346"/>
      <c r="BZ18" s="346"/>
      <c r="CA18" s="346"/>
      <c r="CB18" s="346">
        <f>L18*V18*BT18</f>
        <v>6025849.92</v>
      </c>
      <c r="CC18" s="346"/>
      <c r="CD18" s="346"/>
      <c r="CE18" s="346"/>
      <c r="CF18" s="346"/>
      <c r="CG18" s="346"/>
      <c r="CH18" s="346"/>
      <c r="CI18" s="346"/>
      <c r="CJ18" s="346"/>
      <c r="CK18" s="346"/>
      <c r="CL18" s="244" t="s">
        <v>11</v>
      </c>
      <c r="CM18" s="245"/>
      <c r="CN18" s="245"/>
      <c r="CO18" s="245"/>
      <c r="CP18" s="245"/>
      <c r="CQ18" s="246"/>
      <c r="CR18" s="244" t="s">
        <v>11</v>
      </c>
      <c r="CS18" s="245"/>
      <c r="CT18" s="245"/>
      <c r="CU18" s="245"/>
      <c r="CV18" s="246"/>
    </row>
    <row r="19" spans="1:100" ht="48" customHeight="1">
      <c r="A19" s="237" t="s">
        <v>32</v>
      </c>
      <c r="B19" s="237"/>
      <c r="C19" s="237"/>
      <c r="D19" s="237" t="s">
        <v>177</v>
      </c>
      <c r="E19" s="237"/>
      <c r="F19" s="237"/>
      <c r="G19" s="237"/>
      <c r="H19" s="237"/>
      <c r="I19" s="237"/>
      <c r="J19" s="237"/>
      <c r="K19" s="237"/>
      <c r="L19" s="346">
        <v>15.5</v>
      </c>
      <c r="M19" s="346"/>
      <c r="N19" s="346"/>
      <c r="O19" s="346"/>
      <c r="P19" s="346"/>
      <c r="Q19" s="346"/>
      <c r="R19" s="346"/>
      <c r="S19" s="346"/>
      <c r="T19" s="346"/>
      <c r="U19" s="346"/>
      <c r="V19" s="346">
        <f>AC19+AL19+AT19</f>
        <v>14067.67</v>
      </c>
      <c r="W19" s="346"/>
      <c r="X19" s="346"/>
      <c r="Y19" s="346"/>
      <c r="Z19" s="346"/>
      <c r="AA19" s="346"/>
      <c r="AB19" s="346"/>
      <c r="AC19" s="346">
        <v>7451.55</v>
      </c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>
        <v>6616.12</v>
      </c>
      <c r="AU19" s="346"/>
      <c r="AV19" s="346"/>
      <c r="AW19" s="346"/>
      <c r="AX19" s="346"/>
      <c r="AY19" s="346"/>
      <c r="AZ19" s="346"/>
      <c r="BA19" s="346"/>
      <c r="BB19" s="346"/>
      <c r="BC19" s="346"/>
      <c r="BD19" s="346" t="s">
        <v>11</v>
      </c>
      <c r="BE19" s="346"/>
      <c r="BF19" s="346"/>
      <c r="BG19" s="346"/>
      <c r="BH19" s="346"/>
      <c r="BI19" s="346"/>
      <c r="BJ19" s="346"/>
      <c r="BK19" s="346"/>
      <c r="BL19" s="347" t="s">
        <v>11</v>
      </c>
      <c r="BM19" s="348"/>
      <c r="BN19" s="348"/>
      <c r="BO19" s="348"/>
      <c r="BP19" s="348"/>
      <c r="BQ19" s="348"/>
      <c r="BR19" s="348"/>
      <c r="BS19" s="349"/>
      <c r="BT19" s="346">
        <v>12</v>
      </c>
      <c r="BU19" s="346"/>
      <c r="BV19" s="346"/>
      <c r="BW19" s="346"/>
      <c r="BX19" s="346"/>
      <c r="BY19" s="346"/>
      <c r="BZ19" s="346"/>
      <c r="CA19" s="346"/>
      <c r="CB19" s="346">
        <f>L19*V19*BT19</f>
        <v>2616586.62</v>
      </c>
      <c r="CC19" s="346"/>
      <c r="CD19" s="346"/>
      <c r="CE19" s="346"/>
      <c r="CF19" s="346"/>
      <c r="CG19" s="346"/>
      <c r="CH19" s="346"/>
      <c r="CI19" s="346"/>
      <c r="CJ19" s="346"/>
      <c r="CK19" s="346"/>
      <c r="CL19" s="244" t="s">
        <v>11</v>
      </c>
      <c r="CM19" s="245"/>
      <c r="CN19" s="245"/>
      <c r="CO19" s="245"/>
      <c r="CP19" s="245"/>
      <c r="CQ19" s="246"/>
      <c r="CR19" s="244" t="s">
        <v>11</v>
      </c>
      <c r="CS19" s="245"/>
      <c r="CT19" s="245"/>
      <c r="CU19" s="245"/>
      <c r="CV19" s="246"/>
    </row>
    <row r="20" spans="1:100" ht="57" customHeight="1">
      <c r="A20" s="237" t="s">
        <v>88</v>
      </c>
      <c r="B20" s="237"/>
      <c r="C20" s="237"/>
      <c r="D20" s="237" t="s">
        <v>178</v>
      </c>
      <c r="E20" s="237"/>
      <c r="F20" s="237"/>
      <c r="G20" s="237"/>
      <c r="H20" s="237"/>
      <c r="I20" s="237"/>
      <c r="J20" s="237"/>
      <c r="K20" s="237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7"/>
      <c r="BM20" s="348"/>
      <c r="BN20" s="348"/>
      <c r="BO20" s="348"/>
      <c r="BP20" s="348"/>
      <c r="BQ20" s="348"/>
      <c r="BR20" s="348"/>
      <c r="BS20" s="349"/>
      <c r="BT20" s="346"/>
      <c r="BU20" s="346"/>
      <c r="BV20" s="346"/>
      <c r="BW20" s="346"/>
      <c r="BX20" s="346"/>
      <c r="BY20" s="346"/>
      <c r="BZ20" s="346"/>
      <c r="CA20" s="346"/>
      <c r="CB20" s="346">
        <v>312824</v>
      </c>
      <c r="CC20" s="346"/>
      <c r="CD20" s="346"/>
      <c r="CE20" s="346"/>
      <c r="CF20" s="346"/>
      <c r="CG20" s="346"/>
      <c r="CH20" s="346"/>
      <c r="CI20" s="346"/>
      <c r="CJ20" s="346"/>
      <c r="CK20" s="346"/>
      <c r="CL20" s="244" t="s">
        <v>11</v>
      </c>
      <c r="CM20" s="245"/>
      <c r="CN20" s="245"/>
      <c r="CO20" s="245"/>
      <c r="CP20" s="245"/>
      <c r="CQ20" s="246"/>
      <c r="CR20" s="244" t="s">
        <v>11</v>
      </c>
      <c r="CS20" s="245"/>
      <c r="CT20" s="245"/>
      <c r="CU20" s="245"/>
      <c r="CV20" s="246"/>
    </row>
    <row r="21" spans="1:100" s="93" customFormat="1" ht="15.75">
      <c r="A21" s="355" t="s">
        <v>10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7"/>
      <c r="L21" s="358" t="s">
        <v>11</v>
      </c>
      <c r="M21" s="358"/>
      <c r="N21" s="358"/>
      <c r="O21" s="358"/>
      <c r="P21" s="358"/>
      <c r="Q21" s="358"/>
      <c r="R21" s="358"/>
      <c r="S21" s="358"/>
      <c r="T21" s="358"/>
      <c r="U21" s="358"/>
      <c r="V21" s="350" t="s">
        <v>11</v>
      </c>
      <c r="W21" s="350"/>
      <c r="X21" s="350"/>
      <c r="Y21" s="350"/>
      <c r="Z21" s="350"/>
      <c r="AA21" s="350"/>
      <c r="AB21" s="350"/>
      <c r="AC21" s="350" t="s">
        <v>11</v>
      </c>
      <c r="AD21" s="350"/>
      <c r="AE21" s="350"/>
      <c r="AF21" s="350"/>
      <c r="AG21" s="350"/>
      <c r="AH21" s="350"/>
      <c r="AI21" s="350"/>
      <c r="AJ21" s="350"/>
      <c r="AK21" s="350"/>
      <c r="AL21" s="350" t="s">
        <v>11</v>
      </c>
      <c r="AM21" s="350"/>
      <c r="AN21" s="350"/>
      <c r="AO21" s="350"/>
      <c r="AP21" s="350"/>
      <c r="AQ21" s="350"/>
      <c r="AR21" s="350"/>
      <c r="AS21" s="350"/>
      <c r="AT21" s="350" t="s">
        <v>11</v>
      </c>
      <c r="AU21" s="350"/>
      <c r="AV21" s="350"/>
      <c r="AW21" s="350"/>
      <c r="AX21" s="350"/>
      <c r="AY21" s="350"/>
      <c r="AZ21" s="350"/>
      <c r="BA21" s="350"/>
      <c r="BB21" s="350"/>
      <c r="BC21" s="350"/>
      <c r="BD21" s="350" t="s">
        <v>11</v>
      </c>
      <c r="BE21" s="350"/>
      <c r="BF21" s="350"/>
      <c r="BG21" s="350"/>
      <c r="BH21" s="350"/>
      <c r="BI21" s="350"/>
      <c r="BJ21" s="350"/>
      <c r="BK21" s="350"/>
      <c r="BL21" s="365" t="s">
        <v>11</v>
      </c>
      <c r="BM21" s="366"/>
      <c r="BN21" s="366"/>
      <c r="BO21" s="366"/>
      <c r="BP21" s="366"/>
      <c r="BQ21" s="366"/>
      <c r="BR21" s="366"/>
      <c r="BS21" s="367"/>
      <c r="BT21" s="350" t="s">
        <v>11</v>
      </c>
      <c r="BU21" s="350"/>
      <c r="BV21" s="350"/>
      <c r="BW21" s="350"/>
      <c r="BX21" s="350"/>
      <c r="BY21" s="350"/>
      <c r="BZ21" s="350"/>
      <c r="CA21" s="350"/>
      <c r="CB21" s="368">
        <f>SUM(CB17:CK20)</f>
        <v>9964224.86</v>
      </c>
      <c r="CC21" s="368"/>
      <c r="CD21" s="368"/>
      <c r="CE21" s="368"/>
      <c r="CF21" s="368"/>
      <c r="CG21" s="368"/>
      <c r="CH21" s="368"/>
      <c r="CI21" s="368"/>
      <c r="CJ21" s="368"/>
      <c r="CK21" s="368"/>
      <c r="CL21" s="362">
        <v>8307680</v>
      </c>
      <c r="CM21" s="363"/>
      <c r="CN21" s="363"/>
      <c r="CO21" s="363"/>
      <c r="CP21" s="363"/>
      <c r="CQ21" s="364"/>
      <c r="CR21" s="362">
        <v>9393345</v>
      </c>
      <c r="CS21" s="363"/>
      <c r="CT21" s="363"/>
      <c r="CU21" s="363"/>
      <c r="CV21" s="364"/>
    </row>
    <row r="23" spans="1:90" ht="15.75" customHeight="1">
      <c r="A23" s="260" t="s">
        <v>15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</row>
    <row r="24" spans="1:54" ht="6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29"/>
    </row>
    <row r="25" spans="1:90" ht="15.75">
      <c r="A25" s="259" t="s">
        <v>138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304" t="s">
        <v>190</v>
      </c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</row>
    <row r="26" spans="1:54" ht="15.7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29"/>
    </row>
    <row r="27" spans="1:68" ht="64.5" customHeight="1">
      <c r="A27" s="243" t="s">
        <v>183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62" t="s">
        <v>184</v>
      </c>
      <c r="BC27" s="263"/>
      <c r="BD27" s="263"/>
      <c r="BE27" s="263"/>
      <c r="BF27" s="263"/>
      <c r="BG27" s="263"/>
      <c r="BH27" s="263"/>
      <c r="BI27" s="264"/>
      <c r="BJ27" s="263" t="s">
        <v>194</v>
      </c>
      <c r="BK27" s="263"/>
      <c r="BL27" s="263"/>
      <c r="BM27" s="263"/>
      <c r="BN27" s="263"/>
      <c r="BO27" s="263"/>
      <c r="BP27" s="264"/>
    </row>
    <row r="28" spans="1:68" ht="74.25" customHeight="1">
      <c r="A28" s="243" t="s">
        <v>14</v>
      </c>
      <c r="B28" s="243"/>
      <c r="C28" s="243"/>
      <c r="D28" s="243" t="s">
        <v>20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 t="s">
        <v>17</v>
      </c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 t="s">
        <v>75</v>
      </c>
      <c r="AG28" s="243"/>
      <c r="AH28" s="243"/>
      <c r="AI28" s="243"/>
      <c r="AJ28" s="243"/>
      <c r="AK28" s="243"/>
      <c r="AL28" s="243"/>
      <c r="AM28" s="243" t="s">
        <v>18</v>
      </c>
      <c r="AN28" s="243"/>
      <c r="AO28" s="243"/>
      <c r="AP28" s="243"/>
      <c r="AQ28" s="243" t="s">
        <v>83</v>
      </c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351" t="s">
        <v>140</v>
      </c>
      <c r="BC28" s="352"/>
      <c r="BD28" s="352"/>
      <c r="BE28" s="352"/>
      <c r="BF28" s="352"/>
      <c r="BG28" s="352"/>
      <c r="BH28" s="352"/>
      <c r="BI28" s="353"/>
      <c r="BJ28" s="352"/>
      <c r="BK28" s="352"/>
      <c r="BL28" s="352"/>
      <c r="BM28" s="352"/>
      <c r="BN28" s="352"/>
      <c r="BO28" s="352"/>
      <c r="BP28" s="353"/>
    </row>
    <row r="29" spans="1:68" ht="15.75">
      <c r="A29" s="354">
        <v>1</v>
      </c>
      <c r="B29" s="354"/>
      <c r="C29" s="354"/>
      <c r="D29" s="354">
        <v>2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>
        <v>3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>
        <v>4</v>
      </c>
      <c r="AG29" s="354"/>
      <c r="AH29" s="354"/>
      <c r="AI29" s="354"/>
      <c r="AJ29" s="354"/>
      <c r="AK29" s="354"/>
      <c r="AL29" s="354"/>
      <c r="AM29" s="354">
        <v>5</v>
      </c>
      <c r="AN29" s="354"/>
      <c r="AO29" s="354"/>
      <c r="AP29" s="354"/>
      <c r="AQ29" s="354">
        <v>6</v>
      </c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42" t="s">
        <v>96</v>
      </c>
      <c r="BC29" s="343"/>
      <c r="BD29" s="343"/>
      <c r="BE29" s="343"/>
      <c r="BF29" s="343"/>
      <c r="BG29" s="343"/>
      <c r="BH29" s="343"/>
      <c r="BI29" s="344"/>
      <c r="BJ29" s="343" t="s">
        <v>97</v>
      </c>
      <c r="BK29" s="343"/>
      <c r="BL29" s="343"/>
      <c r="BM29" s="343"/>
      <c r="BN29" s="343"/>
      <c r="BO29" s="343"/>
      <c r="BP29" s="344"/>
    </row>
    <row r="30" spans="1:68" ht="15.75">
      <c r="A30" s="237" t="s">
        <v>27</v>
      </c>
      <c r="B30" s="237"/>
      <c r="C30" s="237"/>
      <c r="D30" s="238" t="s">
        <v>132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1">
        <v>35000</v>
      </c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4" t="s">
        <v>11</v>
      </c>
      <c r="BC30" s="245"/>
      <c r="BD30" s="245"/>
      <c r="BE30" s="245"/>
      <c r="BF30" s="245"/>
      <c r="BG30" s="245"/>
      <c r="BH30" s="245"/>
      <c r="BI30" s="246"/>
      <c r="BJ30" s="245" t="s">
        <v>11</v>
      </c>
      <c r="BK30" s="245"/>
      <c r="BL30" s="245"/>
      <c r="BM30" s="245"/>
      <c r="BN30" s="245"/>
      <c r="BO30" s="245"/>
      <c r="BP30" s="246"/>
    </row>
    <row r="31" spans="1:68" s="93" customFormat="1" ht="15.75">
      <c r="A31" s="293"/>
      <c r="B31" s="293"/>
      <c r="C31" s="293"/>
      <c r="D31" s="294" t="s">
        <v>10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6"/>
      <c r="R31" s="283" t="s">
        <v>11</v>
      </c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2" t="s">
        <v>11</v>
      </c>
      <c r="AG31" s="282"/>
      <c r="AH31" s="282"/>
      <c r="AI31" s="282"/>
      <c r="AJ31" s="282"/>
      <c r="AK31" s="282"/>
      <c r="AL31" s="282"/>
      <c r="AM31" s="282" t="s">
        <v>11</v>
      </c>
      <c r="AN31" s="282"/>
      <c r="AO31" s="282"/>
      <c r="AP31" s="282"/>
      <c r="AQ31" s="283">
        <f>SUM(AQ30:BA30)</f>
        <v>35000</v>
      </c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369">
        <v>25000</v>
      </c>
      <c r="BC31" s="369"/>
      <c r="BD31" s="369"/>
      <c r="BE31" s="369"/>
      <c r="BF31" s="369"/>
      <c r="BG31" s="369"/>
      <c r="BH31" s="369"/>
      <c r="BI31" s="369"/>
      <c r="BJ31" s="369">
        <v>25000</v>
      </c>
      <c r="BK31" s="369"/>
      <c r="BL31" s="369"/>
      <c r="BM31" s="369"/>
      <c r="BN31" s="369"/>
      <c r="BO31" s="369"/>
      <c r="BP31" s="369"/>
    </row>
    <row r="32" spans="1:53" ht="15.75">
      <c r="A32" s="18"/>
      <c r="B32" s="18"/>
      <c r="C32" s="18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90" ht="15.75" customHeight="1">
      <c r="A33" s="260" t="s">
        <v>19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</row>
    <row r="34" spans="1:55" ht="6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29"/>
      <c r="BC34" s="29"/>
    </row>
    <row r="35" spans="1:90" ht="15.75">
      <c r="A35" s="259" t="s">
        <v>138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304" t="s">
        <v>191</v>
      </c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5"/>
      <c r="BR35" s="305"/>
      <c r="BS35" s="305"/>
      <c r="BT35" s="305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</row>
    <row r="36" spans="1:89" ht="15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72" ht="69.75" customHeight="1">
      <c r="A37" s="243" t="s">
        <v>183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 t="s">
        <v>184</v>
      </c>
      <c r="BC37" s="243"/>
      <c r="BD37" s="243"/>
      <c r="BE37" s="243"/>
      <c r="BF37" s="243"/>
      <c r="BG37" s="243"/>
      <c r="BH37" s="243"/>
      <c r="BI37" s="243"/>
      <c r="BJ37" s="243"/>
      <c r="BK37" s="250" t="s">
        <v>193</v>
      </c>
      <c r="BL37" s="251"/>
      <c r="BM37" s="251"/>
      <c r="BN37" s="251"/>
      <c r="BO37" s="251"/>
      <c r="BP37" s="252"/>
      <c r="BQ37" s="18"/>
      <c r="BR37" s="18"/>
      <c r="BS37" s="18"/>
      <c r="BT37" s="18"/>
    </row>
    <row r="38" spans="1:72" ht="91.5" customHeight="1">
      <c r="A38" s="243" t="s">
        <v>14</v>
      </c>
      <c r="B38" s="243"/>
      <c r="C38" s="243"/>
      <c r="D38" s="243" t="s">
        <v>20</v>
      </c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 t="s">
        <v>21</v>
      </c>
      <c r="S38" s="243"/>
      <c r="T38" s="243"/>
      <c r="U38" s="243"/>
      <c r="V38" s="243"/>
      <c r="W38" s="243"/>
      <c r="X38" s="243"/>
      <c r="Y38" s="243"/>
      <c r="Z38" s="243"/>
      <c r="AA38" s="243"/>
      <c r="AB38" s="243" t="s">
        <v>22</v>
      </c>
      <c r="AC38" s="243"/>
      <c r="AD38" s="243"/>
      <c r="AE38" s="243"/>
      <c r="AF38" s="243"/>
      <c r="AG38" s="243"/>
      <c r="AH38" s="243"/>
      <c r="AI38" s="243"/>
      <c r="AJ38" s="243"/>
      <c r="AK38" s="243" t="s">
        <v>23</v>
      </c>
      <c r="AL38" s="243"/>
      <c r="AM38" s="243"/>
      <c r="AN38" s="243"/>
      <c r="AO38" s="243"/>
      <c r="AP38" s="243"/>
      <c r="AQ38" s="243" t="s">
        <v>83</v>
      </c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 t="s">
        <v>140</v>
      </c>
      <c r="BC38" s="243"/>
      <c r="BD38" s="243"/>
      <c r="BE38" s="243"/>
      <c r="BF38" s="243"/>
      <c r="BG38" s="243"/>
      <c r="BH38" s="243"/>
      <c r="BI38" s="243"/>
      <c r="BJ38" s="243"/>
      <c r="BK38" s="250" t="s">
        <v>140</v>
      </c>
      <c r="BL38" s="251"/>
      <c r="BM38" s="251"/>
      <c r="BN38" s="251"/>
      <c r="BO38" s="251"/>
      <c r="BP38" s="252"/>
      <c r="BQ38" s="18"/>
      <c r="BR38" s="18"/>
      <c r="BS38" s="18"/>
      <c r="BT38" s="18"/>
    </row>
    <row r="39" spans="1:72" ht="15.75">
      <c r="A39" s="250">
        <v>1</v>
      </c>
      <c r="B39" s="251"/>
      <c r="C39" s="252"/>
      <c r="D39" s="250">
        <v>2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/>
      <c r="R39" s="250">
        <v>3</v>
      </c>
      <c r="S39" s="251"/>
      <c r="T39" s="251"/>
      <c r="U39" s="251"/>
      <c r="V39" s="251"/>
      <c r="W39" s="251"/>
      <c r="X39" s="251"/>
      <c r="Y39" s="251"/>
      <c r="Z39" s="251"/>
      <c r="AA39" s="252"/>
      <c r="AB39" s="250">
        <v>4</v>
      </c>
      <c r="AC39" s="251"/>
      <c r="AD39" s="251"/>
      <c r="AE39" s="251"/>
      <c r="AF39" s="251"/>
      <c r="AG39" s="251"/>
      <c r="AH39" s="251"/>
      <c r="AI39" s="251"/>
      <c r="AJ39" s="252"/>
      <c r="AK39" s="250">
        <v>5</v>
      </c>
      <c r="AL39" s="251"/>
      <c r="AM39" s="251"/>
      <c r="AN39" s="251"/>
      <c r="AO39" s="251"/>
      <c r="AP39" s="252"/>
      <c r="AQ39" s="250">
        <v>6</v>
      </c>
      <c r="AR39" s="251"/>
      <c r="AS39" s="251"/>
      <c r="AT39" s="251"/>
      <c r="AU39" s="251"/>
      <c r="AV39" s="251"/>
      <c r="AW39" s="251"/>
      <c r="AX39" s="251"/>
      <c r="AY39" s="251"/>
      <c r="AZ39" s="251"/>
      <c r="BA39" s="252"/>
      <c r="BB39" s="361" t="s">
        <v>96</v>
      </c>
      <c r="BC39" s="361"/>
      <c r="BD39" s="361"/>
      <c r="BE39" s="361"/>
      <c r="BF39" s="361"/>
      <c r="BG39" s="361"/>
      <c r="BH39" s="361"/>
      <c r="BI39" s="361"/>
      <c r="BJ39" s="361"/>
      <c r="BK39" s="376" t="s">
        <v>97</v>
      </c>
      <c r="BL39" s="359"/>
      <c r="BM39" s="359"/>
      <c r="BN39" s="359"/>
      <c r="BO39" s="359"/>
      <c r="BP39" s="360"/>
      <c r="BQ39" s="167"/>
      <c r="BR39" s="167"/>
      <c r="BS39" s="167"/>
      <c r="BT39" s="167"/>
    </row>
    <row r="40" spans="1:72" ht="31.5" customHeight="1">
      <c r="A40" s="238" t="s">
        <v>27</v>
      </c>
      <c r="B40" s="239"/>
      <c r="C40" s="240"/>
      <c r="D40" s="238" t="s">
        <v>199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298"/>
      <c r="S40" s="299"/>
      <c r="T40" s="299"/>
      <c r="U40" s="299"/>
      <c r="V40" s="299"/>
      <c r="W40" s="299"/>
      <c r="X40" s="299"/>
      <c r="Y40" s="299"/>
      <c r="Z40" s="299"/>
      <c r="AA40" s="300"/>
      <c r="AB40" s="298"/>
      <c r="AC40" s="299"/>
      <c r="AD40" s="299"/>
      <c r="AE40" s="299"/>
      <c r="AF40" s="299"/>
      <c r="AG40" s="299"/>
      <c r="AH40" s="299"/>
      <c r="AI40" s="299"/>
      <c r="AJ40" s="300"/>
      <c r="AK40" s="301">
        <v>50</v>
      </c>
      <c r="AL40" s="302"/>
      <c r="AM40" s="302"/>
      <c r="AN40" s="302"/>
      <c r="AO40" s="302"/>
      <c r="AP40" s="303"/>
      <c r="AQ40" s="301">
        <v>4200</v>
      </c>
      <c r="AR40" s="302"/>
      <c r="AS40" s="302"/>
      <c r="AT40" s="302"/>
      <c r="AU40" s="302"/>
      <c r="AV40" s="302"/>
      <c r="AW40" s="302"/>
      <c r="AX40" s="302"/>
      <c r="AY40" s="302"/>
      <c r="AZ40" s="302"/>
      <c r="BA40" s="303"/>
      <c r="BB40" s="315" t="s">
        <v>11</v>
      </c>
      <c r="BC40" s="315"/>
      <c r="BD40" s="315"/>
      <c r="BE40" s="315"/>
      <c r="BF40" s="315"/>
      <c r="BG40" s="315"/>
      <c r="BH40" s="315"/>
      <c r="BI40" s="315"/>
      <c r="BJ40" s="315"/>
      <c r="BK40" s="244" t="s">
        <v>11</v>
      </c>
      <c r="BL40" s="245"/>
      <c r="BM40" s="245"/>
      <c r="BN40" s="245"/>
      <c r="BO40" s="245"/>
      <c r="BP40" s="246"/>
      <c r="BQ40" s="167"/>
      <c r="BR40" s="167"/>
      <c r="BS40" s="167"/>
      <c r="BT40" s="167"/>
    </row>
    <row r="41" spans="1:72" s="93" customFormat="1" ht="15.75">
      <c r="A41" s="277"/>
      <c r="B41" s="278"/>
      <c r="C41" s="279"/>
      <c r="D41" s="294" t="s">
        <v>10</v>
      </c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  <c r="R41" s="307" t="s">
        <v>11</v>
      </c>
      <c r="S41" s="308"/>
      <c r="T41" s="308"/>
      <c r="U41" s="308"/>
      <c r="V41" s="308"/>
      <c r="W41" s="308"/>
      <c r="X41" s="308"/>
      <c r="Y41" s="308"/>
      <c r="Z41" s="308"/>
      <c r="AA41" s="309"/>
      <c r="AB41" s="307" t="s">
        <v>11</v>
      </c>
      <c r="AC41" s="308"/>
      <c r="AD41" s="308"/>
      <c r="AE41" s="308"/>
      <c r="AF41" s="308"/>
      <c r="AG41" s="308"/>
      <c r="AH41" s="308"/>
      <c r="AI41" s="308"/>
      <c r="AJ41" s="309"/>
      <c r="AK41" s="310" t="s">
        <v>11</v>
      </c>
      <c r="AL41" s="311"/>
      <c r="AM41" s="311"/>
      <c r="AN41" s="311"/>
      <c r="AO41" s="311"/>
      <c r="AP41" s="345"/>
      <c r="AQ41" s="283">
        <f>SUM(AQ40:BA40)</f>
        <v>4200</v>
      </c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369">
        <v>3000</v>
      </c>
      <c r="BC41" s="369"/>
      <c r="BD41" s="369"/>
      <c r="BE41" s="369"/>
      <c r="BF41" s="369"/>
      <c r="BG41" s="369"/>
      <c r="BH41" s="369"/>
      <c r="BI41" s="369"/>
      <c r="BJ41" s="369"/>
      <c r="BK41" s="370">
        <v>3000</v>
      </c>
      <c r="BL41" s="371"/>
      <c r="BM41" s="371"/>
      <c r="BN41" s="371"/>
      <c r="BO41" s="371"/>
      <c r="BP41" s="372"/>
      <c r="BQ41" s="179"/>
      <c r="BR41" s="179"/>
      <c r="BS41" s="179"/>
      <c r="BT41" s="179"/>
    </row>
    <row r="42" spans="1:53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1:90" ht="49.5" customHeight="1">
      <c r="A43" s="306" t="s">
        <v>24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</row>
    <row r="44" spans="1:53" ht="7.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</row>
    <row r="45" spans="1:90" ht="15.75">
      <c r="A45" s="259" t="s">
        <v>138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92" t="s">
        <v>192</v>
      </c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</row>
    <row r="46" spans="1:78" ht="15.7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Q46" s="29"/>
      <c r="BR46" s="29"/>
      <c r="BS46" s="29"/>
      <c r="BT46" s="29"/>
      <c r="BU46" s="29"/>
      <c r="BV46" s="29"/>
      <c r="BW46" s="29"/>
      <c r="BX46" s="29"/>
      <c r="BY46" s="29"/>
      <c r="BZ46" s="29"/>
    </row>
    <row r="47" spans="1:78" ht="62.25" customHeight="1">
      <c r="A47" s="243" t="s">
        <v>183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 t="s">
        <v>184</v>
      </c>
      <c r="BC47" s="243"/>
      <c r="BD47" s="243"/>
      <c r="BE47" s="243"/>
      <c r="BF47" s="243"/>
      <c r="BG47" s="243"/>
      <c r="BH47" s="243"/>
      <c r="BI47" s="243"/>
      <c r="BJ47" s="243"/>
      <c r="BK47" s="250" t="s">
        <v>193</v>
      </c>
      <c r="BL47" s="251"/>
      <c r="BM47" s="251"/>
      <c r="BN47" s="251"/>
      <c r="BO47" s="251"/>
      <c r="BP47" s="252"/>
      <c r="BQ47" s="166"/>
      <c r="BR47" s="166"/>
      <c r="BS47" s="166"/>
      <c r="BT47" s="166"/>
      <c r="BU47" s="29"/>
      <c r="BV47" s="29"/>
      <c r="BW47" s="29"/>
      <c r="BX47" s="29"/>
      <c r="BY47" s="29"/>
      <c r="BZ47" s="29"/>
    </row>
    <row r="48" spans="1:78" ht="141.75" customHeight="1">
      <c r="A48" s="243" t="s">
        <v>14</v>
      </c>
      <c r="B48" s="243"/>
      <c r="C48" s="243"/>
      <c r="D48" s="243" t="s">
        <v>71</v>
      </c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 t="s">
        <v>26</v>
      </c>
      <c r="AP48" s="243"/>
      <c r="AQ48" s="243"/>
      <c r="AR48" s="243"/>
      <c r="AS48" s="243"/>
      <c r="AT48" s="243"/>
      <c r="AU48" s="243" t="s">
        <v>25</v>
      </c>
      <c r="AV48" s="243"/>
      <c r="AW48" s="243"/>
      <c r="AX48" s="243"/>
      <c r="AY48" s="243"/>
      <c r="AZ48" s="243"/>
      <c r="BA48" s="243"/>
      <c r="BB48" s="243" t="s">
        <v>25</v>
      </c>
      <c r="BC48" s="243"/>
      <c r="BD48" s="243"/>
      <c r="BE48" s="243"/>
      <c r="BF48" s="243"/>
      <c r="BG48" s="243"/>
      <c r="BH48" s="243"/>
      <c r="BI48" s="243"/>
      <c r="BJ48" s="243"/>
      <c r="BK48" s="250" t="s">
        <v>25</v>
      </c>
      <c r="BL48" s="251"/>
      <c r="BM48" s="251"/>
      <c r="BN48" s="251"/>
      <c r="BO48" s="251"/>
      <c r="BP48" s="252"/>
      <c r="BQ48" s="166"/>
      <c r="BR48" s="166"/>
      <c r="BS48" s="166"/>
      <c r="BT48" s="166"/>
      <c r="BU48" s="29"/>
      <c r="BV48" s="29"/>
      <c r="BW48" s="29"/>
      <c r="BX48" s="29"/>
      <c r="BY48" s="29"/>
      <c r="BZ48" s="29"/>
    </row>
    <row r="49" spans="1:78" ht="15.75">
      <c r="A49" s="243">
        <v>1</v>
      </c>
      <c r="B49" s="243"/>
      <c r="C49" s="243"/>
      <c r="D49" s="243">
        <v>2</v>
      </c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>
        <v>3</v>
      </c>
      <c r="AP49" s="243"/>
      <c r="AQ49" s="243"/>
      <c r="AR49" s="243"/>
      <c r="AS49" s="243"/>
      <c r="AT49" s="243"/>
      <c r="AU49" s="243">
        <v>4</v>
      </c>
      <c r="AV49" s="243"/>
      <c r="AW49" s="243"/>
      <c r="AX49" s="243"/>
      <c r="AY49" s="243"/>
      <c r="AZ49" s="243"/>
      <c r="BA49" s="243"/>
      <c r="BB49" s="297" t="s">
        <v>89</v>
      </c>
      <c r="BC49" s="297"/>
      <c r="BD49" s="297"/>
      <c r="BE49" s="297"/>
      <c r="BF49" s="297"/>
      <c r="BG49" s="297"/>
      <c r="BH49" s="297"/>
      <c r="BI49" s="297"/>
      <c r="BJ49" s="297"/>
      <c r="BK49" s="254" t="s">
        <v>95</v>
      </c>
      <c r="BL49" s="255"/>
      <c r="BM49" s="255"/>
      <c r="BN49" s="255"/>
      <c r="BO49" s="255"/>
      <c r="BP49" s="256"/>
      <c r="BQ49" s="167"/>
      <c r="BR49" s="167"/>
      <c r="BS49" s="167"/>
      <c r="BT49" s="167"/>
      <c r="BU49" s="29"/>
      <c r="BV49" s="29"/>
      <c r="BW49" s="29"/>
      <c r="BX49" s="29"/>
      <c r="BY49" s="29"/>
      <c r="BZ49" s="29"/>
    </row>
    <row r="50" spans="1:78" ht="33" customHeight="1">
      <c r="A50" s="237" t="s">
        <v>27</v>
      </c>
      <c r="B50" s="237"/>
      <c r="C50" s="237"/>
      <c r="D50" s="314" t="s">
        <v>33</v>
      </c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241" t="s">
        <v>11</v>
      </c>
      <c r="AP50" s="241"/>
      <c r="AQ50" s="241"/>
      <c r="AR50" s="241"/>
      <c r="AS50" s="241"/>
      <c r="AT50" s="241"/>
      <c r="AU50" s="241">
        <f>AU51+AU53</f>
        <v>2192129.5</v>
      </c>
      <c r="AV50" s="241"/>
      <c r="AW50" s="241"/>
      <c r="AX50" s="241"/>
      <c r="AY50" s="241"/>
      <c r="AZ50" s="241"/>
      <c r="BA50" s="241"/>
      <c r="BB50" s="315" t="s">
        <v>11</v>
      </c>
      <c r="BC50" s="315"/>
      <c r="BD50" s="315"/>
      <c r="BE50" s="315"/>
      <c r="BF50" s="315"/>
      <c r="BG50" s="315"/>
      <c r="BH50" s="315"/>
      <c r="BI50" s="315"/>
      <c r="BJ50" s="315"/>
      <c r="BK50" s="244" t="s">
        <v>11</v>
      </c>
      <c r="BL50" s="245"/>
      <c r="BM50" s="245"/>
      <c r="BN50" s="245"/>
      <c r="BO50" s="245"/>
      <c r="BP50" s="246"/>
      <c r="BQ50" s="167"/>
      <c r="BR50" s="167"/>
      <c r="BS50" s="167"/>
      <c r="BT50" s="167"/>
      <c r="BU50" s="29"/>
      <c r="BV50" s="29"/>
      <c r="BW50" s="29"/>
      <c r="BX50" s="29"/>
      <c r="BY50" s="29"/>
      <c r="BZ50" s="29"/>
    </row>
    <row r="51" spans="1:78" ht="15.75">
      <c r="A51" s="237" t="s">
        <v>164</v>
      </c>
      <c r="B51" s="237"/>
      <c r="C51" s="237"/>
      <c r="D51" s="317" t="s">
        <v>1</v>
      </c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241">
        <v>9964225</v>
      </c>
      <c r="AP51" s="241"/>
      <c r="AQ51" s="241"/>
      <c r="AR51" s="241"/>
      <c r="AS51" s="241"/>
      <c r="AT51" s="241"/>
      <c r="AU51" s="241">
        <f>AO51/100*22</f>
        <v>2192129.5</v>
      </c>
      <c r="AV51" s="241"/>
      <c r="AW51" s="241"/>
      <c r="AX51" s="241"/>
      <c r="AY51" s="241"/>
      <c r="AZ51" s="241"/>
      <c r="BA51" s="241"/>
      <c r="BB51" s="319" t="s">
        <v>11</v>
      </c>
      <c r="BC51" s="320"/>
      <c r="BD51" s="320"/>
      <c r="BE51" s="320"/>
      <c r="BF51" s="320"/>
      <c r="BG51" s="320"/>
      <c r="BH51" s="320"/>
      <c r="BI51" s="320"/>
      <c r="BJ51" s="321"/>
      <c r="BK51" s="319" t="s">
        <v>11</v>
      </c>
      <c r="BL51" s="320"/>
      <c r="BM51" s="320"/>
      <c r="BN51" s="320"/>
      <c r="BO51" s="320"/>
      <c r="BP51" s="321"/>
      <c r="BQ51" s="168"/>
      <c r="BR51" s="168"/>
      <c r="BS51" s="168"/>
      <c r="BT51" s="168"/>
      <c r="BU51" s="29"/>
      <c r="BV51" s="29"/>
      <c r="BW51" s="29"/>
      <c r="BX51" s="29"/>
      <c r="BY51" s="29"/>
      <c r="BZ51" s="29"/>
    </row>
    <row r="52" spans="1:78" ht="15.75">
      <c r="A52" s="237"/>
      <c r="B52" s="237"/>
      <c r="C52" s="237"/>
      <c r="D52" s="313" t="s">
        <v>34</v>
      </c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322"/>
      <c r="BC52" s="323"/>
      <c r="BD52" s="323"/>
      <c r="BE52" s="323"/>
      <c r="BF52" s="323"/>
      <c r="BG52" s="323"/>
      <c r="BH52" s="323"/>
      <c r="BI52" s="323"/>
      <c r="BJ52" s="324"/>
      <c r="BK52" s="322"/>
      <c r="BL52" s="323"/>
      <c r="BM52" s="323"/>
      <c r="BN52" s="323"/>
      <c r="BO52" s="323"/>
      <c r="BP52" s="324"/>
      <c r="BQ52" s="168"/>
      <c r="BR52" s="168"/>
      <c r="BS52" s="168"/>
      <c r="BT52" s="168"/>
      <c r="BU52" s="29"/>
      <c r="BV52" s="29"/>
      <c r="BW52" s="29"/>
      <c r="BX52" s="29"/>
      <c r="BY52" s="29"/>
      <c r="BZ52" s="29"/>
    </row>
    <row r="53" spans="1:78" ht="15.75">
      <c r="A53" s="237" t="s">
        <v>165</v>
      </c>
      <c r="B53" s="237"/>
      <c r="C53" s="237"/>
      <c r="D53" s="316" t="s">
        <v>35</v>
      </c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315" t="s">
        <v>11</v>
      </c>
      <c r="BC53" s="315"/>
      <c r="BD53" s="315"/>
      <c r="BE53" s="315"/>
      <c r="BF53" s="315"/>
      <c r="BG53" s="315"/>
      <c r="BH53" s="315"/>
      <c r="BI53" s="315"/>
      <c r="BJ53" s="315"/>
      <c r="BK53" s="244" t="s">
        <v>11</v>
      </c>
      <c r="BL53" s="245"/>
      <c r="BM53" s="245"/>
      <c r="BN53" s="245"/>
      <c r="BO53" s="245"/>
      <c r="BP53" s="246"/>
      <c r="BQ53" s="167"/>
      <c r="BR53" s="167"/>
      <c r="BS53" s="167"/>
      <c r="BT53" s="167"/>
      <c r="BU53" s="29"/>
      <c r="BV53" s="29"/>
      <c r="BW53" s="29"/>
      <c r="BX53" s="29"/>
      <c r="BY53" s="29"/>
      <c r="BZ53" s="29"/>
    </row>
    <row r="54" spans="1:78" ht="29.25" customHeight="1">
      <c r="A54" s="237" t="s">
        <v>166</v>
      </c>
      <c r="B54" s="237"/>
      <c r="C54" s="237"/>
      <c r="D54" s="316" t="s">
        <v>36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315" t="s">
        <v>11</v>
      </c>
      <c r="BC54" s="315"/>
      <c r="BD54" s="315"/>
      <c r="BE54" s="315"/>
      <c r="BF54" s="315"/>
      <c r="BG54" s="315"/>
      <c r="BH54" s="315"/>
      <c r="BI54" s="315"/>
      <c r="BJ54" s="315"/>
      <c r="BK54" s="244" t="s">
        <v>11</v>
      </c>
      <c r="BL54" s="245"/>
      <c r="BM54" s="245"/>
      <c r="BN54" s="245"/>
      <c r="BO54" s="245"/>
      <c r="BP54" s="246"/>
      <c r="BQ54" s="168"/>
      <c r="BR54" s="168"/>
      <c r="BS54" s="168"/>
      <c r="BT54" s="168"/>
      <c r="BU54" s="29"/>
      <c r="BV54" s="29"/>
      <c r="BW54" s="29"/>
      <c r="BX54" s="29"/>
      <c r="BY54" s="29"/>
      <c r="BZ54" s="29"/>
    </row>
    <row r="55" spans="1:78" ht="33.75" customHeight="1">
      <c r="A55" s="237" t="s">
        <v>28</v>
      </c>
      <c r="B55" s="237"/>
      <c r="C55" s="237"/>
      <c r="D55" s="314" t="s">
        <v>37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241" t="s">
        <v>11</v>
      </c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315" t="s">
        <v>11</v>
      </c>
      <c r="BC55" s="315"/>
      <c r="BD55" s="315"/>
      <c r="BE55" s="315"/>
      <c r="BF55" s="315"/>
      <c r="BG55" s="315"/>
      <c r="BH55" s="315"/>
      <c r="BI55" s="315"/>
      <c r="BJ55" s="315"/>
      <c r="BK55" s="244" t="s">
        <v>11</v>
      </c>
      <c r="BL55" s="245"/>
      <c r="BM55" s="245"/>
      <c r="BN55" s="245"/>
      <c r="BO55" s="245"/>
      <c r="BP55" s="246"/>
      <c r="BQ55" s="168"/>
      <c r="BR55" s="168"/>
      <c r="BS55" s="168"/>
      <c r="BT55" s="168"/>
      <c r="BU55" s="29"/>
      <c r="BV55" s="29"/>
      <c r="BW55" s="29"/>
      <c r="BX55" s="29"/>
      <c r="BY55" s="29"/>
      <c r="BZ55" s="29"/>
    </row>
    <row r="56" spans="1:78" ht="15.75">
      <c r="A56" s="237" t="s">
        <v>29</v>
      </c>
      <c r="B56" s="237"/>
      <c r="C56" s="237"/>
      <c r="D56" s="317" t="s">
        <v>1</v>
      </c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241">
        <v>9964225</v>
      </c>
      <c r="AP56" s="241"/>
      <c r="AQ56" s="241"/>
      <c r="AR56" s="241"/>
      <c r="AS56" s="241"/>
      <c r="AT56" s="241"/>
      <c r="AU56" s="241">
        <f>AO56/100*2.9</f>
        <v>288962.52499999997</v>
      </c>
      <c r="AV56" s="241"/>
      <c r="AW56" s="241"/>
      <c r="AX56" s="241"/>
      <c r="AY56" s="241"/>
      <c r="AZ56" s="241"/>
      <c r="BA56" s="241"/>
      <c r="BB56" s="319" t="s">
        <v>11</v>
      </c>
      <c r="BC56" s="320"/>
      <c r="BD56" s="320"/>
      <c r="BE56" s="320"/>
      <c r="BF56" s="320"/>
      <c r="BG56" s="320"/>
      <c r="BH56" s="320"/>
      <c r="BI56" s="320"/>
      <c r="BJ56" s="321"/>
      <c r="BK56" s="319" t="s">
        <v>11</v>
      </c>
      <c r="BL56" s="320"/>
      <c r="BM56" s="320"/>
      <c r="BN56" s="320"/>
      <c r="BO56" s="320"/>
      <c r="BP56" s="321"/>
      <c r="BQ56" s="168"/>
      <c r="BR56" s="168"/>
      <c r="BS56" s="168"/>
      <c r="BT56" s="168"/>
      <c r="BU56" s="29"/>
      <c r="BV56" s="29"/>
      <c r="BW56" s="29"/>
      <c r="BX56" s="29"/>
      <c r="BY56" s="29"/>
      <c r="BZ56" s="29"/>
    </row>
    <row r="57" spans="1:78" ht="32.25" customHeight="1">
      <c r="A57" s="237"/>
      <c r="B57" s="237"/>
      <c r="C57" s="237"/>
      <c r="D57" s="313" t="s">
        <v>38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322"/>
      <c r="BC57" s="323"/>
      <c r="BD57" s="323"/>
      <c r="BE57" s="323"/>
      <c r="BF57" s="323"/>
      <c r="BG57" s="323"/>
      <c r="BH57" s="323"/>
      <c r="BI57" s="323"/>
      <c r="BJ57" s="324"/>
      <c r="BK57" s="322"/>
      <c r="BL57" s="323"/>
      <c r="BM57" s="323"/>
      <c r="BN57" s="323"/>
      <c r="BO57" s="323"/>
      <c r="BP57" s="324"/>
      <c r="BQ57" s="168"/>
      <c r="BR57" s="168"/>
      <c r="BS57" s="168"/>
      <c r="BT57" s="168"/>
      <c r="BU57" s="29"/>
      <c r="BV57" s="29"/>
      <c r="BW57" s="29"/>
      <c r="BX57" s="29"/>
      <c r="BY57" s="29"/>
      <c r="BZ57" s="29"/>
    </row>
    <row r="58" spans="1:78" ht="26.25" customHeight="1">
      <c r="A58" s="237" t="s">
        <v>30</v>
      </c>
      <c r="B58" s="237"/>
      <c r="C58" s="237"/>
      <c r="D58" s="316" t="s">
        <v>39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315" t="s">
        <v>11</v>
      </c>
      <c r="BC58" s="315"/>
      <c r="BD58" s="315"/>
      <c r="BE58" s="315"/>
      <c r="BF58" s="315"/>
      <c r="BG58" s="315"/>
      <c r="BH58" s="315"/>
      <c r="BI58" s="315"/>
      <c r="BJ58" s="315"/>
      <c r="BK58" s="244" t="s">
        <v>11</v>
      </c>
      <c r="BL58" s="245"/>
      <c r="BM58" s="245"/>
      <c r="BN58" s="245"/>
      <c r="BO58" s="245"/>
      <c r="BP58" s="246"/>
      <c r="BQ58" s="168"/>
      <c r="BR58" s="168"/>
      <c r="BS58" s="168"/>
      <c r="BT58" s="168"/>
      <c r="BU58" s="29"/>
      <c r="BV58" s="29"/>
      <c r="BW58" s="29"/>
      <c r="BX58" s="29"/>
      <c r="BY58" s="29"/>
      <c r="BZ58" s="29"/>
    </row>
    <row r="59" spans="1:78" ht="27.75" customHeight="1">
      <c r="A59" s="237" t="s">
        <v>31</v>
      </c>
      <c r="B59" s="237"/>
      <c r="C59" s="237"/>
      <c r="D59" s="316" t="s">
        <v>40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241">
        <v>9964225</v>
      </c>
      <c r="AP59" s="241"/>
      <c r="AQ59" s="241"/>
      <c r="AR59" s="241"/>
      <c r="AS59" s="241"/>
      <c r="AT59" s="241"/>
      <c r="AU59" s="241">
        <f>AO59/100*0.2</f>
        <v>19928.45</v>
      </c>
      <c r="AV59" s="241"/>
      <c r="AW59" s="241"/>
      <c r="AX59" s="241"/>
      <c r="AY59" s="241"/>
      <c r="AZ59" s="241"/>
      <c r="BA59" s="241"/>
      <c r="BB59" s="315" t="s">
        <v>11</v>
      </c>
      <c r="BC59" s="315"/>
      <c r="BD59" s="315"/>
      <c r="BE59" s="315"/>
      <c r="BF59" s="315"/>
      <c r="BG59" s="315"/>
      <c r="BH59" s="315"/>
      <c r="BI59" s="315"/>
      <c r="BJ59" s="315"/>
      <c r="BK59" s="244" t="s">
        <v>11</v>
      </c>
      <c r="BL59" s="245"/>
      <c r="BM59" s="245"/>
      <c r="BN59" s="245"/>
      <c r="BO59" s="245"/>
      <c r="BP59" s="246"/>
      <c r="BQ59" s="168"/>
      <c r="BR59" s="168"/>
      <c r="BS59" s="168"/>
      <c r="BT59" s="168"/>
      <c r="BU59" s="29"/>
      <c r="BV59" s="29"/>
      <c r="BW59" s="29"/>
      <c r="BX59" s="29"/>
      <c r="BY59" s="29"/>
      <c r="BZ59" s="29"/>
    </row>
    <row r="60" spans="1:78" ht="15.75">
      <c r="A60" s="237" t="s">
        <v>167</v>
      </c>
      <c r="B60" s="237"/>
      <c r="C60" s="238"/>
      <c r="D60" s="328" t="s">
        <v>80</v>
      </c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30"/>
      <c r="AO60" s="303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319" t="s">
        <v>11</v>
      </c>
      <c r="BC60" s="320"/>
      <c r="BD60" s="320"/>
      <c r="BE60" s="320"/>
      <c r="BF60" s="320"/>
      <c r="BG60" s="320"/>
      <c r="BH60" s="320"/>
      <c r="BI60" s="320"/>
      <c r="BJ60" s="321"/>
      <c r="BK60" s="319" t="s">
        <v>11</v>
      </c>
      <c r="BL60" s="320"/>
      <c r="BM60" s="320"/>
      <c r="BN60" s="320"/>
      <c r="BO60" s="320"/>
      <c r="BP60" s="321"/>
      <c r="BQ60" s="168"/>
      <c r="BR60" s="168"/>
      <c r="BS60" s="168"/>
      <c r="BT60" s="168"/>
      <c r="BU60" s="29"/>
      <c r="BV60" s="29"/>
      <c r="BW60" s="29"/>
      <c r="BX60" s="29"/>
      <c r="BY60" s="29"/>
      <c r="BZ60" s="29"/>
    </row>
    <row r="61" spans="1:78" ht="15.75">
      <c r="A61" s="237"/>
      <c r="B61" s="237"/>
      <c r="C61" s="238"/>
      <c r="D61" s="331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3"/>
      <c r="AO61" s="303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325"/>
      <c r="BC61" s="326"/>
      <c r="BD61" s="326"/>
      <c r="BE61" s="326"/>
      <c r="BF61" s="326"/>
      <c r="BG61" s="326"/>
      <c r="BH61" s="326"/>
      <c r="BI61" s="326"/>
      <c r="BJ61" s="327"/>
      <c r="BK61" s="325"/>
      <c r="BL61" s="326"/>
      <c r="BM61" s="326"/>
      <c r="BN61" s="326"/>
      <c r="BO61" s="326"/>
      <c r="BP61" s="327"/>
      <c r="BQ61" s="168"/>
      <c r="BR61" s="168"/>
      <c r="BS61" s="168"/>
      <c r="BT61" s="168"/>
      <c r="BU61" s="29"/>
      <c r="BV61" s="29"/>
      <c r="BW61" s="29"/>
      <c r="BX61" s="29"/>
      <c r="BY61" s="29"/>
      <c r="BZ61" s="29"/>
    </row>
    <row r="62" spans="1:78" ht="15.75">
      <c r="A62" s="237"/>
      <c r="B62" s="237"/>
      <c r="C62" s="238"/>
      <c r="D62" s="169"/>
      <c r="E62" s="170" t="s">
        <v>77</v>
      </c>
      <c r="F62" s="171"/>
      <c r="G62" s="334" t="s">
        <v>76</v>
      </c>
      <c r="H62" s="334"/>
      <c r="I62" s="334"/>
      <c r="J62" s="334"/>
      <c r="K62" s="334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0"/>
      <c r="AJ62" s="172"/>
      <c r="AK62" s="172"/>
      <c r="AL62" s="172"/>
      <c r="AM62" s="172"/>
      <c r="AN62" s="173"/>
      <c r="AO62" s="303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325"/>
      <c r="BC62" s="326"/>
      <c r="BD62" s="326"/>
      <c r="BE62" s="326"/>
      <c r="BF62" s="326"/>
      <c r="BG62" s="326"/>
      <c r="BH62" s="326"/>
      <c r="BI62" s="326"/>
      <c r="BJ62" s="327"/>
      <c r="BK62" s="325"/>
      <c r="BL62" s="326"/>
      <c r="BM62" s="326"/>
      <c r="BN62" s="326"/>
      <c r="BO62" s="326"/>
      <c r="BP62" s="327"/>
      <c r="BQ62" s="168"/>
      <c r="BR62" s="168"/>
      <c r="BS62" s="168"/>
      <c r="BT62" s="168"/>
      <c r="BU62" s="29"/>
      <c r="BV62" s="29"/>
      <c r="BW62" s="29"/>
      <c r="BX62" s="29"/>
      <c r="BY62" s="29"/>
      <c r="BZ62" s="29"/>
    </row>
    <row r="63" spans="1:78" ht="7.5" customHeight="1">
      <c r="A63" s="237"/>
      <c r="B63" s="237"/>
      <c r="C63" s="238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5"/>
      <c r="AO63" s="303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322"/>
      <c r="BC63" s="323"/>
      <c r="BD63" s="323"/>
      <c r="BE63" s="323"/>
      <c r="BF63" s="323"/>
      <c r="BG63" s="323"/>
      <c r="BH63" s="323"/>
      <c r="BI63" s="323"/>
      <c r="BJ63" s="324"/>
      <c r="BK63" s="322"/>
      <c r="BL63" s="323"/>
      <c r="BM63" s="323"/>
      <c r="BN63" s="323"/>
      <c r="BO63" s="323"/>
      <c r="BP63" s="324"/>
      <c r="BQ63" s="168"/>
      <c r="BR63" s="168"/>
      <c r="BS63" s="168"/>
      <c r="BT63" s="168"/>
      <c r="BU63" s="29"/>
      <c r="BV63" s="29"/>
      <c r="BW63" s="29"/>
      <c r="BX63" s="29"/>
      <c r="BY63" s="29"/>
      <c r="BZ63" s="29"/>
    </row>
    <row r="64" spans="1:78" ht="15.75">
      <c r="A64" s="237" t="s">
        <v>168</v>
      </c>
      <c r="B64" s="237"/>
      <c r="C64" s="238"/>
      <c r="D64" s="328" t="s">
        <v>78</v>
      </c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30"/>
      <c r="AO64" s="303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319" t="s">
        <v>11</v>
      </c>
      <c r="BC64" s="320"/>
      <c r="BD64" s="320"/>
      <c r="BE64" s="320"/>
      <c r="BF64" s="320"/>
      <c r="BG64" s="320"/>
      <c r="BH64" s="320"/>
      <c r="BI64" s="320"/>
      <c r="BJ64" s="321"/>
      <c r="BK64" s="319" t="s">
        <v>11</v>
      </c>
      <c r="BL64" s="320"/>
      <c r="BM64" s="320"/>
      <c r="BN64" s="320"/>
      <c r="BO64" s="320"/>
      <c r="BP64" s="321"/>
      <c r="BQ64" s="168"/>
      <c r="BR64" s="168"/>
      <c r="BS64" s="168"/>
      <c r="BT64" s="168"/>
      <c r="BU64" s="29"/>
      <c r="BV64" s="29"/>
      <c r="BW64" s="29"/>
      <c r="BX64" s="29"/>
      <c r="BY64" s="29"/>
      <c r="BZ64" s="29"/>
    </row>
    <row r="65" spans="1:78" ht="15.75">
      <c r="A65" s="237"/>
      <c r="B65" s="237"/>
      <c r="C65" s="238"/>
      <c r="D65" s="174" t="s">
        <v>79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6"/>
      <c r="AJ65" s="176"/>
      <c r="AK65" s="176"/>
      <c r="AL65" s="176"/>
      <c r="AM65" s="176"/>
      <c r="AN65" s="177"/>
      <c r="AO65" s="303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325"/>
      <c r="BC65" s="326"/>
      <c r="BD65" s="326"/>
      <c r="BE65" s="326"/>
      <c r="BF65" s="326"/>
      <c r="BG65" s="326"/>
      <c r="BH65" s="326"/>
      <c r="BI65" s="326"/>
      <c r="BJ65" s="327"/>
      <c r="BK65" s="325"/>
      <c r="BL65" s="326"/>
      <c r="BM65" s="326"/>
      <c r="BN65" s="326"/>
      <c r="BO65" s="326"/>
      <c r="BP65" s="327"/>
      <c r="BQ65" s="168"/>
      <c r="BR65" s="168"/>
      <c r="BS65" s="168"/>
      <c r="BT65" s="168"/>
      <c r="BU65" s="29"/>
      <c r="BV65" s="29"/>
      <c r="BW65" s="29"/>
      <c r="BX65" s="29"/>
      <c r="BY65" s="29"/>
      <c r="BZ65" s="29"/>
    </row>
    <row r="66" spans="1:78" ht="15.75">
      <c r="A66" s="237"/>
      <c r="B66" s="237"/>
      <c r="C66" s="238"/>
      <c r="D66" s="169"/>
      <c r="E66" s="170" t="s">
        <v>77</v>
      </c>
      <c r="F66" s="171"/>
      <c r="G66" s="334" t="s">
        <v>76</v>
      </c>
      <c r="H66" s="334"/>
      <c r="I66" s="334"/>
      <c r="J66" s="334"/>
      <c r="K66" s="334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0"/>
      <c r="AJ66" s="172"/>
      <c r="AK66" s="172"/>
      <c r="AL66" s="172"/>
      <c r="AM66" s="172"/>
      <c r="AN66" s="173"/>
      <c r="AO66" s="303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325"/>
      <c r="BC66" s="326"/>
      <c r="BD66" s="326"/>
      <c r="BE66" s="326"/>
      <c r="BF66" s="326"/>
      <c r="BG66" s="326"/>
      <c r="BH66" s="326"/>
      <c r="BI66" s="326"/>
      <c r="BJ66" s="327"/>
      <c r="BK66" s="325"/>
      <c r="BL66" s="326"/>
      <c r="BM66" s="326"/>
      <c r="BN66" s="326"/>
      <c r="BO66" s="326"/>
      <c r="BP66" s="327"/>
      <c r="BQ66" s="168"/>
      <c r="BR66" s="168"/>
      <c r="BS66" s="168"/>
      <c r="BT66" s="168"/>
      <c r="BU66" s="29"/>
      <c r="BV66" s="29"/>
      <c r="BW66" s="29"/>
      <c r="BX66" s="29"/>
      <c r="BY66" s="29"/>
      <c r="BZ66" s="29"/>
    </row>
    <row r="67" spans="1:78" ht="8.25" customHeight="1">
      <c r="A67" s="237"/>
      <c r="B67" s="237"/>
      <c r="C67" s="238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5"/>
      <c r="AO67" s="303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322"/>
      <c r="BC67" s="323"/>
      <c r="BD67" s="323"/>
      <c r="BE67" s="323"/>
      <c r="BF67" s="323"/>
      <c r="BG67" s="323"/>
      <c r="BH67" s="323"/>
      <c r="BI67" s="323"/>
      <c r="BJ67" s="324"/>
      <c r="BK67" s="322"/>
      <c r="BL67" s="323"/>
      <c r="BM67" s="323"/>
      <c r="BN67" s="323"/>
      <c r="BO67" s="323"/>
      <c r="BP67" s="324"/>
      <c r="BQ67" s="168"/>
      <c r="BR67" s="168"/>
      <c r="BS67" s="168"/>
      <c r="BT67" s="168"/>
      <c r="BU67" s="29"/>
      <c r="BV67" s="29"/>
      <c r="BW67" s="29"/>
      <c r="BX67" s="29"/>
      <c r="BY67" s="29"/>
      <c r="BZ67" s="29"/>
    </row>
    <row r="68" spans="1:78" ht="28.5" customHeight="1">
      <c r="A68" s="237" t="s">
        <v>32</v>
      </c>
      <c r="B68" s="237"/>
      <c r="C68" s="237"/>
      <c r="D68" s="316" t="s">
        <v>41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241">
        <v>9964225</v>
      </c>
      <c r="AP68" s="241"/>
      <c r="AQ68" s="241"/>
      <c r="AR68" s="241"/>
      <c r="AS68" s="241"/>
      <c r="AT68" s="241"/>
      <c r="AU68" s="241">
        <f>AO68/100*5.1</f>
        <v>508175.475</v>
      </c>
      <c r="AV68" s="241"/>
      <c r="AW68" s="241"/>
      <c r="AX68" s="241"/>
      <c r="AY68" s="241"/>
      <c r="AZ68" s="241"/>
      <c r="BA68" s="241"/>
      <c r="BB68" s="315" t="s">
        <v>11</v>
      </c>
      <c r="BC68" s="315"/>
      <c r="BD68" s="315"/>
      <c r="BE68" s="315"/>
      <c r="BF68" s="315"/>
      <c r="BG68" s="315"/>
      <c r="BH68" s="315"/>
      <c r="BI68" s="315"/>
      <c r="BJ68" s="315"/>
      <c r="BK68" s="244" t="s">
        <v>11</v>
      </c>
      <c r="BL68" s="245"/>
      <c r="BM68" s="245"/>
      <c r="BN68" s="245"/>
      <c r="BO68" s="245"/>
      <c r="BP68" s="246"/>
      <c r="BQ68" s="168"/>
      <c r="BR68" s="168"/>
      <c r="BS68" s="168"/>
      <c r="BT68" s="168"/>
      <c r="BU68" s="29"/>
      <c r="BV68" s="29"/>
      <c r="BW68" s="29"/>
      <c r="BX68" s="29"/>
      <c r="BY68" s="29"/>
      <c r="BZ68" s="29"/>
    </row>
    <row r="69" spans="1:78" s="93" customFormat="1" ht="15.75">
      <c r="A69" s="293"/>
      <c r="B69" s="293"/>
      <c r="C69" s="293"/>
      <c r="D69" s="294" t="s">
        <v>10</v>
      </c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6"/>
      <c r="AO69" s="283" t="s">
        <v>11</v>
      </c>
      <c r="AP69" s="283"/>
      <c r="AQ69" s="283"/>
      <c r="AR69" s="283"/>
      <c r="AS69" s="283"/>
      <c r="AT69" s="283"/>
      <c r="AU69" s="335">
        <f>AU51+AU56+AU59+AU68</f>
        <v>3009195.95</v>
      </c>
      <c r="AV69" s="335"/>
      <c r="AW69" s="335"/>
      <c r="AX69" s="335"/>
      <c r="AY69" s="335"/>
      <c r="AZ69" s="335"/>
      <c r="BA69" s="335"/>
      <c r="BB69" s="336">
        <v>2508919</v>
      </c>
      <c r="BC69" s="336"/>
      <c r="BD69" s="336"/>
      <c r="BE69" s="336"/>
      <c r="BF69" s="336"/>
      <c r="BG69" s="336"/>
      <c r="BH69" s="336"/>
      <c r="BI69" s="336"/>
      <c r="BJ69" s="336"/>
      <c r="BK69" s="285">
        <v>2836790</v>
      </c>
      <c r="BL69" s="286"/>
      <c r="BM69" s="286"/>
      <c r="BN69" s="286"/>
      <c r="BO69" s="286"/>
      <c r="BP69" s="287"/>
      <c r="BQ69" s="178"/>
      <c r="BR69" s="178"/>
      <c r="BS69" s="178"/>
      <c r="BT69" s="178"/>
      <c r="BU69" s="164"/>
      <c r="BV69" s="164"/>
      <c r="BW69" s="164"/>
      <c r="BX69" s="164"/>
      <c r="BY69" s="164"/>
      <c r="BZ69" s="164"/>
    </row>
    <row r="70" spans="1:7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Q70" s="29"/>
      <c r="BR70" s="29"/>
      <c r="BS70" s="29"/>
      <c r="BT70" s="29"/>
      <c r="BU70" s="29"/>
      <c r="BV70" s="29"/>
      <c r="BW70" s="29"/>
      <c r="BX70" s="29"/>
      <c r="BY70" s="29"/>
      <c r="BZ70" s="29"/>
    </row>
    <row r="71" spans="1:68" ht="52.5" customHeight="1">
      <c r="A71" s="341" t="s">
        <v>87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</row>
  </sheetData>
  <sheetProtection/>
  <mergeCells count="274">
    <mergeCell ref="A71:BP71"/>
    <mergeCell ref="BK47:BP47"/>
    <mergeCell ref="BK48:BP48"/>
    <mergeCell ref="BK49:BP49"/>
    <mergeCell ref="BK50:BP50"/>
    <mergeCell ref="BK51:BP52"/>
    <mergeCell ref="BK53:BP53"/>
    <mergeCell ref="AO68:AT68"/>
    <mergeCell ref="AU68:BA68"/>
    <mergeCell ref="BB68:BJ68"/>
    <mergeCell ref="M25:BQ25"/>
    <mergeCell ref="M35:BT35"/>
    <mergeCell ref="A33:BT33"/>
    <mergeCell ref="A23:BP23"/>
    <mergeCell ref="BK37:BP37"/>
    <mergeCell ref="BK38:BP38"/>
    <mergeCell ref="BB38:BJ38"/>
    <mergeCell ref="BB31:BI31"/>
    <mergeCell ref="BJ31:BP31"/>
    <mergeCell ref="A35:L35"/>
    <mergeCell ref="BK39:BP39"/>
    <mergeCell ref="BK40:BP40"/>
    <mergeCell ref="A69:C69"/>
    <mergeCell ref="D69:AN69"/>
    <mergeCell ref="AO69:AT69"/>
    <mergeCell ref="AU69:BA69"/>
    <mergeCell ref="BB69:BJ69"/>
    <mergeCell ref="BK69:BP69"/>
    <mergeCell ref="A68:C68"/>
    <mergeCell ref="D68:AN68"/>
    <mergeCell ref="A64:C67"/>
    <mergeCell ref="D64:AN64"/>
    <mergeCell ref="AO64:AT67"/>
    <mergeCell ref="AU64:BA67"/>
    <mergeCell ref="BB64:BJ67"/>
    <mergeCell ref="G66:K66"/>
    <mergeCell ref="D67:AN67"/>
    <mergeCell ref="AO60:AT63"/>
    <mergeCell ref="AU60:BA63"/>
    <mergeCell ref="BB60:BJ63"/>
    <mergeCell ref="G62:K62"/>
    <mergeCell ref="D63:AN63"/>
    <mergeCell ref="BK68:BP68"/>
    <mergeCell ref="BK64:BP67"/>
    <mergeCell ref="BK58:BP58"/>
    <mergeCell ref="BK60:BP63"/>
    <mergeCell ref="A59:C59"/>
    <mergeCell ref="D59:AN59"/>
    <mergeCell ref="AO59:AT59"/>
    <mergeCell ref="AU59:BA59"/>
    <mergeCell ref="BB59:BJ59"/>
    <mergeCell ref="BK59:BP59"/>
    <mergeCell ref="A60:C63"/>
    <mergeCell ref="D60:AN61"/>
    <mergeCell ref="AU56:BA57"/>
    <mergeCell ref="BB56:BJ57"/>
    <mergeCell ref="D57:AN57"/>
    <mergeCell ref="A58:C58"/>
    <mergeCell ref="D58:AN58"/>
    <mergeCell ref="AO58:AT58"/>
    <mergeCell ref="AU58:BA58"/>
    <mergeCell ref="BB58:BJ58"/>
    <mergeCell ref="BK56:BP57"/>
    <mergeCell ref="A55:C55"/>
    <mergeCell ref="D55:AN55"/>
    <mergeCell ref="AO55:AT55"/>
    <mergeCell ref="AU55:BA55"/>
    <mergeCell ref="BB55:BJ55"/>
    <mergeCell ref="BK55:BP55"/>
    <mergeCell ref="A56:C57"/>
    <mergeCell ref="D56:AN56"/>
    <mergeCell ref="AO56:AT57"/>
    <mergeCell ref="A54:C54"/>
    <mergeCell ref="D54:AN54"/>
    <mergeCell ref="AO54:AT54"/>
    <mergeCell ref="AU54:BA54"/>
    <mergeCell ref="BB54:BJ54"/>
    <mergeCell ref="BK54:BP54"/>
    <mergeCell ref="A53:C53"/>
    <mergeCell ref="D53:AN53"/>
    <mergeCell ref="AO53:AT53"/>
    <mergeCell ref="AU53:BA53"/>
    <mergeCell ref="BB53:BJ53"/>
    <mergeCell ref="A51:C52"/>
    <mergeCell ref="D51:AN51"/>
    <mergeCell ref="AO51:AT52"/>
    <mergeCell ref="AU51:BA52"/>
    <mergeCell ref="BB51:BJ52"/>
    <mergeCell ref="D52:AN52"/>
    <mergeCell ref="A50:C50"/>
    <mergeCell ref="D50:AN50"/>
    <mergeCell ref="AO50:AT50"/>
    <mergeCell ref="AU50:BA50"/>
    <mergeCell ref="BB50:BJ50"/>
    <mergeCell ref="A49:C49"/>
    <mergeCell ref="D49:AN49"/>
    <mergeCell ref="AO49:AT49"/>
    <mergeCell ref="AU49:BA49"/>
    <mergeCell ref="BB49:BJ49"/>
    <mergeCell ref="A48:C48"/>
    <mergeCell ref="D48:AN48"/>
    <mergeCell ref="AO48:AT48"/>
    <mergeCell ref="AU48:BA48"/>
    <mergeCell ref="BB48:BJ48"/>
    <mergeCell ref="A45:L45"/>
    <mergeCell ref="A47:BA47"/>
    <mergeCell ref="BB47:BJ47"/>
    <mergeCell ref="BK41:BP41"/>
    <mergeCell ref="A43:BP43"/>
    <mergeCell ref="A41:C41"/>
    <mergeCell ref="D41:Q41"/>
    <mergeCell ref="R41:AA41"/>
    <mergeCell ref="AB41:AJ41"/>
    <mergeCell ref="AK41:AP41"/>
    <mergeCell ref="AQ41:BA41"/>
    <mergeCell ref="BB40:BJ40"/>
    <mergeCell ref="A40:C40"/>
    <mergeCell ref="D40:Q40"/>
    <mergeCell ref="R40:AA40"/>
    <mergeCell ref="AB40:AJ40"/>
    <mergeCell ref="AK40:AP40"/>
    <mergeCell ref="AQ40:BA40"/>
    <mergeCell ref="BB41:BJ41"/>
    <mergeCell ref="AQ38:BA38"/>
    <mergeCell ref="A39:C39"/>
    <mergeCell ref="D39:Q39"/>
    <mergeCell ref="R39:AA39"/>
    <mergeCell ref="AB39:AJ39"/>
    <mergeCell ref="AK39:AP39"/>
    <mergeCell ref="AQ39:BA39"/>
    <mergeCell ref="A28:C28"/>
    <mergeCell ref="D28:Q28"/>
    <mergeCell ref="R28:AE28"/>
    <mergeCell ref="AF28:AL28"/>
    <mergeCell ref="BB39:BJ39"/>
    <mergeCell ref="A38:C38"/>
    <mergeCell ref="D38:Q38"/>
    <mergeCell ref="R38:AA38"/>
    <mergeCell ref="AB38:AJ38"/>
    <mergeCell ref="AK38:AP38"/>
    <mergeCell ref="CB20:CK20"/>
    <mergeCell ref="CL20:CQ20"/>
    <mergeCell ref="CR20:CV20"/>
    <mergeCell ref="CR18:CV18"/>
    <mergeCell ref="A37:BA37"/>
    <mergeCell ref="BB37:BJ37"/>
    <mergeCell ref="BL21:BS21"/>
    <mergeCell ref="BT21:CA21"/>
    <mergeCell ref="CB21:CK21"/>
    <mergeCell ref="CL21:CQ21"/>
    <mergeCell ref="BD19:BK19"/>
    <mergeCell ref="BL19:BS19"/>
    <mergeCell ref="BT19:CA19"/>
    <mergeCell ref="CB19:CK19"/>
    <mergeCell ref="CR21:CV21"/>
    <mergeCell ref="A1:CV1"/>
    <mergeCell ref="AD4:CM4"/>
    <mergeCell ref="BD20:BK20"/>
    <mergeCell ref="BL20:BS20"/>
    <mergeCell ref="BT20:CA20"/>
    <mergeCell ref="CL19:CQ19"/>
    <mergeCell ref="CR19:CV19"/>
    <mergeCell ref="CB17:CK17"/>
    <mergeCell ref="CL17:CQ17"/>
    <mergeCell ref="CR17:CV17"/>
    <mergeCell ref="AL18:AS18"/>
    <mergeCell ref="AT18:BC18"/>
    <mergeCell ref="BD18:BK18"/>
    <mergeCell ref="BL18:BS18"/>
    <mergeCell ref="BT18:CA18"/>
    <mergeCell ref="CB18:CK18"/>
    <mergeCell ref="CL18:CQ18"/>
    <mergeCell ref="BD16:BK16"/>
    <mergeCell ref="BL16:BS16"/>
    <mergeCell ref="BT16:CA16"/>
    <mergeCell ref="CB16:CK16"/>
    <mergeCell ref="CL16:CQ16"/>
    <mergeCell ref="CR16:CV16"/>
    <mergeCell ref="AT15:BC15"/>
    <mergeCell ref="A16:C16"/>
    <mergeCell ref="D16:K16"/>
    <mergeCell ref="L16:U16"/>
    <mergeCell ref="V16:AB16"/>
    <mergeCell ref="AL16:AS16"/>
    <mergeCell ref="AT16:BC16"/>
    <mergeCell ref="CR13:CV15"/>
    <mergeCell ref="BD13:BK15"/>
    <mergeCell ref="BL13:BS15"/>
    <mergeCell ref="BT13:CA15"/>
    <mergeCell ref="CB13:CK15"/>
    <mergeCell ref="CL13:CQ15"/>
    <mergeCell ref="V14:AB15"/>
    <mergeCell ref="AC14:BC14"/>
    <mergeCell ref="AC15:AK15"/>
    <mergeCell ref="AL15:AS15"/>
    <mergeCell ref="A8:CK8"/>
    <mergeCell ref="A10:L10"/>
    <mergeCell ref="M10:CK10"/>
    <mergeCell ref="A12:CK12"/>
    <mergeCell ref="CL12:CQ12"/>
    <mergeCell ref="CR12:CV12"/>
    <mergeCell ref="A6:CP6"/>
    <mergeCell ref="A3:CP3"/>
    <mergeCell ref="A25:L25"/>
    <mergeCell ref="A27:BA27"/>
    <mergeCell ref="BB27:BI27"/>
    <mergeCell ref="BJ27:BP27"/>
    <mergeCell ref="A21:K21"/>
    <mergeCell ref="L21:U21"/>
    <mergeCell ref="V21:AB21"/>
    <mergeCell ref="AC21:AK21"/>
    <mergeCell ref="AM28:AP28"/>
    <mergeCell ref="AQ28:BA28"/>
    <mergeCell ref="BB28:BI28"/>
    <mergeCell ref="BJ28:BP28"/>
    <mergeCell ref="A29:C29"/>
    <mergeCell ref="D29:Q29"/>
    <mergeCell ref="R29:AE29"/>
    <mergeCell ref="AF29:AL29"/>
    <mergeCell ref="AM29:AP29"/>
    <mergeCell ref="AQ29:BA29"/>
    <mergeCell ref="BB29:BI29"/>
    <mergeCell ref="BJ29:BP29"/>
    <mergeCell ref="A30:C30"/>
    <mergeCell ref="D30:Q30"/>
    <mergeCell ref="R30:AE30"/>
    <mergeCell ref="AF30:AL30"/>
    <mergeCell ref="AM30:AP30"/>
    <mergeCell ref="AQ30:BA30"/>
    <mergeCell ref="BB30:BI30"/>
    <mergeCell ref="BJ30:BP30"/>
    <mergeCell ref="AL21:AS21"/>
    <mergeCell ref="AT21:BC21"/>
    <mergeCell ref="BD21:BK21"/>
    <mergeCell ref="L20:U20"/>
    <mergeCell ref="V20:AB20"/>
    <mergeCell ref="AC19:AK19"/>
    <mergeCell ref="AC20:AK20"/>
    <mergeCell ref="L19:U19"/>
    <mergeCell ref="V19:AB19"/>
    <mergeCell ref="AL20:AS20"/>
    <mergeCell ref="AT20:BC20"/>
    <mergeCell ref="A20:C20"/>
    <mergeCell ref="D20:K20"/>
    <mergeCell ref="A19:C19"/>
    <mergeCell ref="D19:K19"/>
    <mergeCell ref="L18:U18"/>
    <mergeCell ref="AC18:AK18"/>
    <mergeCell ref="V18:AB18"/>
    <mergeCell ref="AL19:AS19"/>
    <mergeCell ref="AT19:BC19"/>
    <mergeCell ref="AT17:BC17"/>
    <mergeCell ref="BD17:BK17"/>
    <mergeCell ref="BL17:BS17"/>
    <mergeCell ref="BT17:CA17"/>
    <mergeCell ref="A13:C15"/>
    <mergeCell ref="D13:K15"/>
    <mergeCell ref="L13:U15"/>
    <mergeCell ref="AL17:AS17"/>
    <mergeCell ref="AC16:AK16"/>
    <mergeCell ref="V13:BC13"/>
    <mergeCell ref="A17:C17"/>
    <mergeCell ref="D17:K17"/>
    <mergeCell ref="L17:U17"/>
    <mergeCell ref="V17:AB17"/>
    <mergeCell ref="AC17:AK17"/>
    <mergeCell ref="A18:C18"/>
    <mergeCell ref="D18:K18"/>
    <mergeCell ref="AF31:AL31"/>
    <mergeCell ref="AM31:AP31"/>
    <mergeCell ref="AQ31:BA31"/>
    <mergeCell ref="A31:C31"/>
    <mergeCell ref="D31:Q31"/>
    <mergeCell ref="R31:AE3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40">
      <selection activeCell="DJ55" sqref="DJ55"/>
    </sheetView>
  </sheetViews>
  <sheetFormatPr defaultColWidth="1.83203125" defaultRowHeight="12.75"/>
  <cols>
    <col min="1" max="2" width="1.83203125" style="25" customWidth="1"/>
    <col min="3" max="3" width="1.3359375" style="25" customWidth="1"/>
    <col min="4" max="6" width="1.83203125" style="25" customWidth="1"/>
    <col min="7" max="7" width="4.83203125" style="25" customWidth="1"/>
    <col min="8" max="10" width="1.83203125" style="25" customWidth="1"/>
    <col min="11" max="11" width="4.66015625" style="25" customWidth="1"/>
    <col min="12" max="17" width="1.83203125" style="25" customWidth="1"/>
    <col min="18" max="18" width="1.83203125" style="25" hidden="1" customWidth="1"/>
    <col min="19" max="19" width="1.171875" style="25" customWidth="1"/>
    <col min="20" max="20" width="0.4921875" style="25" customWidth="1"/>
    <col min="21" max="21" width="1.83203125" style="25" hidden="1" customWidth="1"/>
    <col min="22" max="26" width="1.83203125" style="25" customWidth="1"/>
    <col min="27" max="27" width="0.82421875" style="25" customWidth="1"/>
    <col min="28" max="32" width="1.83203125" style="25" customWidth="1"/>
    <col min="33" max="33" width="3.33203125" style="25" customWidth="1"/>
    <col min="34" max="34" width="1.171875" style="25" customWidth="1"/>
    <col min="35" max="35" width="4.33203125" style="25" customWidth="1"/>
    <col min="36" max="36" width="1.83203125" style="25" customWidth="1"/>
    <col min="37" max="37" width="1.83203125" style="25" hidden="1" customWidth="1"/>
    <col min="38" max="40" width="1.83203125" style="25" customWidth="1"/>
    <col min="41" max="41" width="0.4921875" style="25" customWidth="1"/>
    <col min="42" max="42" width="1.66796875" style="25" hidden="1" customWidth="1"/>
    <col min="43" max="43" width="1.83203125" style="25" hidden="1" customWidth="1"/>
    <col min="44" max="44" width="1.3359375" style="25" customWidth="1"/>
    <col min="45" max="47" width="1.83203125" style="25" hidden="1" customWidth="1"/>
    <col min="48" max="48" width="4.66015625" style="25" customWidth="1"/>
    <col min="49" max="49" width="1.83203125" style="25" customWidth="1"/>
    <col min="50" max="50" width="1.0078125" style="25" customWidth="1"/>
    <col min="51" max="51" width="1.83203125" style="25" hidden="1" customWidth="1"/>
    <col min="52" max="53" width="1.83203125" style="25" customWidth="1"/>
    <col min="54" max="54" width="0.328125" style="25" customWidth="1"/>
    <col min="55" max="55" width="0.1640625" style="25" customWidth="1"/>
    <col min="56" max="56" width="4.16015625" style="25" customWidth="1"/>
    <col min="57" max="57" width="1.66796875" style="25" customWidth="1"/>
    <col min="58" max="59" width="1.83203125" style="25" hidden="1" customWidth="1"/>
    <col min="60" max="66" width="1.3359375" style="25" customWidth="1"/>
    <col min="67" max="67" width="4.5" style="25" customWidth="1"/>
    <col min="68" max="68" width="4.16015625" style="25" customWidth="1"/>
    <col min="69" max="71" width="1.3359375" style="25" customWidth="1"/>
    <col min="72" max="72" width="3.33203125" style="25" customWidth="1"/>
    <col min="73" max="73" width="1.3359375" style="25" customWidth="1"/>
    <col min="74" max="74" width="0.82421875" style="25" customWidth="1"/>
    <col min="75" max="75" width="6.5" style="25" customWidth="1"/>
    <col min="76" max="84" width="1.3359375" style="25" customWidth="1"/>
    <col min="85" max="90" width="1.83203125" style="25" customWidth="1"/>
    <col min="91" max="91" width="0.82421875" style="25" customWidth="1"/>
    <col min="92" max="92" width="1.83203125" style="25" hidden="1" customWidth="1"/>
    <col min="93" max="93" width="2" style="25" customWidth="1"/>
    <col min="94" max="97" width="1.83203125" style="25" customWidth="1"/>
    <col min="98" max="98" width="1.66796875" style="25" customWidth="1"/>
    <col min="99" max="99" width="1.83203125" style="25" hidden="1" customWidth="1"/>
    <col min="100" max="16384" width="1.83203125" style="25" customWidth="1"/>
  </cols>
  <sheetData>
    <row r="1" spans="1:111" s="17" customFormat="1" ht="16.5" customHeight="1">
      <c r="A1" s="276" t="s">
        <v>135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80"/>
    </row>
    <row r="2" spans="1:110" s="17" customFormat="1" ht="15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</row>
    <row r="3" spans="1:110" s="17" customFormat="1" ht="15.75">
      <c r="A3" s="253" t="s">
        <v>179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</row>
    <row r="4" spans="1:110" s="24" customFormat="1" ht="18" customHeight="1">
      <c r="A4" s="288" t="s">
        <v>136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</row>
    <row r="5" spans="1:110" ht="28.5" customHeight="1">
      <c r="A5" s="385" t="s">
        <v>137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</row>
    <row r="6" ht="15" customHeight="1" hidden="1"/>
    <row r="7" spans="1:110" ht="18.75" customHeight="1">
      <c r="A7" s="385" t="s">
        <v>12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</row>
    <row r="8" spans="1:94" ht="15" customHeight="1">
      <c r="A8" s="377" t="s">
        <v>138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8" t="s">
        <v>161</v>
      </c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</row>
    <row r="9" spans="1:94" ht="12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</row>
    <row r="10" spans="1:110" ht="62.25" customHeight="1">
      <c r="A10" s="379" t="s">
        <v>183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1"/>
      <c r="CQ10" s="382" t="s">
        <v>195</v>
      </c>
      <c r="CR10" s="383"/>
      <c r="CS10" s="383"/>
      <c r="CT10" s="383"/>
      <c r="CU10" s="383"/>
      <c r="CV10" s="383"/>
      <c r="CW10" s="383"/>
      <c r="CX10" s="384"/>
      <c r="CY10" s="386" t="s">
        <v>196</v>
      </c>
      <c r="CZ10" s="387"/>
      <c r="DA10" s="387"/>
      <c r="DB10" s="387"/>
      <c r="DC10" s="387"/>
      <c r="DD10" s="387"/>
      <c r="DE10" s="387"/>
      <c r="DF10" s="388"/>
    </row>
    <row r="11" spans="1:110" ht="30" customHeight="1">
      <c r="A11" s="389" t="s">
        <v>14</v>
      </c>
      <c r="B11" s="389"/>
      <c r="C11" s="389"/>
      <c r="D11" s="389" t="s">
        <v>9</v>
      </c>
      <c r="E11" s="389"/>
      <c r="F11" s="389"/>
      <c r="G11" s="389"/>
      <c r="H11" s="389"/>
      <c r="I11" s="389"/>
      <c r="J11" s="389"/>
      <c r="K11" s="389"/>
      <c r="L11" s="389" t="s">
        <v>3</v>
      </c>
      <c r="M11" s="389"/>
      <c r="N11" s="389"/>
      <c r="O11" s="389"/>
      <c r="P11" s="389"/>
      <c r="Q11" s="389"/>
      <c r="R11" s="389"/>
      <c r="S11" s="389"/>
      <c r="T11" s="389"/>
      <c r="U11" s="389"/>
      <c r="V11" s="389" t="s">
        <v>0</v>
      </c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 t="s">
        <v>7</v>
      </c>
      <c r="BI11" s="389"/>
      <c r="BJ11" s="389"/>
      <c r="BK11" s="389"/>
      <c r="BL11" s="389"/>
      <c r="BM11" s="389"/>
      <c r="BN11" s="389"/>
      <c r="BO11" s="389"/>
      <c r="BP11" s="389"/>
      <c r="BQ11" s="389" t="s">
        <v>8</v>
      </c>
      <c r="BR11" s="389"/>
      <c r="BS11" s="389"/>
      <c r="BT11" s="389"/>
      <c r="BU11" s="389"/>
      <c r="BV11" s="389"/>
      <c r="BW11" s="389"/>
      <c r="BX11" s="389"/>
      <c r="BY11" s="389" t="s">
        <v>92</v>
      </c>
      <c r="BZ11" s="389"/>
      <c r="CA11" s="389"/>
      <c r="CB11" s="389"/>
      <c r="CC11" s="389"/>
      <c r="CD11" s="389"/>
      <c r="CE11" s="389"/>
      <c r="CF11" s="389"/>
      <c r="CG11" s="389" t="s">
        <v>93</v>
      </c>
      <c r="CH11" s="389"/>
      <c r="CI11" s="389"/>
      <c r="CJ11" s="389"/>
      <c r="CK11" s="389"/>
      <c r="CL11" s="389"/>
      <c r="CM11" s="389"/>
      <c r="CN11" s="389"/>
      <c r="CO11" s="389"/>
      <c r="CP11" s="389"/>
      <c r="CQ11" s="390" t="s">
        <v>139</v>
      </c>
      <c r="CR11" s="391"/>
      <c r="CS11" s="391"/>
      <c r="CT11" s="391"/>
      <c r="CU11" s="391"/>
      <c r="CV11" s="391"/>
      <c r="CW11" s="391"/>
      <c r="CX11" s="392"/>
      <c r="CY11" s="390" t="s">
        <v>134</v>
      </c>
      <c r="CZ11" s="391"/>
      <c r="DA11" s="391"/>
      <c r="DB11" s="391"/>
      <c r="DC11" s="391"/>
      <c r="DD11" s="391"/>
      <c r="DE11" s="391"/>
      <c r="DF11" s="392"/>
    </row>
    <row r="12" spans="1:110" ht="18" customHeigh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 t="s">
        <v>2</v>
      </c>
      <c r="W12" s="389"/>
      <c r="X12" s="389"/>
      <c r="Y12" s="389"/>
      <c r="Z12" s="389"/>
      <c r="AA12" s="389"/>
      <c r="AB12" s="389"/>
      <c r="AC12" s="389" t="s">
        <v>1</v>
      </c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93"/>
      <c r="CR12" s="394"/>
      <c r="CS12" s="394"/>
      <c r="CT12" s="394"/>
      <c r="CU12" s="394"/>
      <c r="CV12" s="394"/>
      <c r="CW12" s="394"/>
      <c r="CX12" s="395"/>
      <c r="CY12" s="393"/>
      <c r="CZ12" s="394"/>
      <c r="DA12" s="394"/>
      <c r="DB12" s="394"/>
      <c r="DC12" s="394"/>
      <c r="DD12" s="394"/>
      <c r="DE12" s="394"/>
      <c r="DF12" s="395"/>
    </row>
    <row r="13" spans="1:110" ht="78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 t="s">
        <v>4</v>
      </c>
      <c r="AD13" s="389"/>
      <c r="AE13" s="389"/>
      <c r="AF13" s="389"/>
      <c r="AG13" s="389"/>
      <c r="AH13" s="389"/>
      <c r="AI13" s="389"/>
      <c r="AJ13" s="389"/>
      <c r="AK13" s="389"/>
      <c r="AL13" s="389" t="s">
        <v>5</v>
      </c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 t="s">
        <v>6</v>
      </c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96"/>
      <c r="CR13" s="397"/>
      <c r="CS13" s="397"/>
      <c r="CT13" s="397"/>
      <c r="CU13" s="397"/>
      <c r="CV13" s="397"/>
      <c r="CW13" s="397"/>
      <c r="CX13" s="398"/>
      <c r="CY13" s="396"/>
      <c r="CZ13" s="397"/>
      <c r="DA13" s="397"/>
      <c r="DB13" s="397"/>
      <c r="DC13" s="397"/>
      <c r="DD13" s="397"/>
      <c r="DE13" s="397"/>
      <c r="DF13" s="398"/>
    </row>
    <row r="14" spans="1:110" ht="15.75">
      <c r="A14" s="389">
        <v>1</v>
      </c>
      <c r="B14" s="389"/>
      <c r="C14" s="389"/>
      <c r="D14" s="389">
        <v>2</v>
      </c>
      <c r="E14" s="389"/>
      <c r="F14" s="389"/>
      <c r="G14" s="389"/>
      <c r="H14" s="389"/>
      <c r="I14" s="389"/>
      <c r="J14" s="389"/>
      <c r="K14" s="389"/>
      <c r="L14" s="389">
        <v>3</v>
      </c>
      <c r="M14" s="389"/>
      <c r="N14" s="389"/>
      <c r="O14" s="389"/>
      <c r="P14" s="389"/>
      <c r="Q14" s="389"/>
      <c r="R14" s="389"/>
      <c r="S14" s="389"/>
      <c r="T14" s="389"/>
      <c r="U14" s="389"/>
      <c r="V14" s="389">
        <v>4</v>
      </c>
      <c r="W14" s="389"/>
      <c r="X14" s="389"/>
      <c r="Y14" s="389"/>
      <c r="Z14" s="389"/>
      <c r="AA14" s="389"/>
      <c r="AB14" s="389"/>
      <c r="AC14" s="389">
        <v>5</v>
      </c>
      <c r="AD14" s="389"/>
      <c r="AE14" s="389"/>
      <c r="AF14" s="389"/>
      <c r="AG14" s="389"/>
      <c r="AH14" s="389"/>
      <c r="AI14" s="389"/>
      <c r="AJ14" s="389"/>
      <c r="AK14" s="389"/>
      <c r="AL14" s="389">
        <v>6</v>
      </c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>
        <v>7</v>
      </c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>
        <v>8</v>
      </c>
      <c r="BI14" s="389"/>
      <c r="BJ14" s="389"/>
      <c r="BK14" s="389"/>
      <c r="BL14" s="389"/>
      <c r="BM14" s="389"/>
      <c r="BN14" s="389"/>
      <c r="BO14" s="389"/>
      <c r="BP14" s="389"/>
      <c r="BQ14" s="389">
        <v>9</v>
      </c>
      <c r="BR14" s="389"/>
      <c r="BS14" s="389"/>
      <c r="BT14" s="389"/>
      <c r="BU14" s="389"/>
      <c r="BV14" s="389"/>
      <c r="BW14" s="389"/>
      <c r="BX14" s="389"/>
      <c r="BY14" s="389" t="s">
        <v>90</v>
      </c>
      <c r="BZ14" s="389"/>
      <c r="CA14" s="389"/>
      <c r="CB14" s="389"/>
      <c r="CC14" s="389"/>
      <c r="CD14" s="389"/>
      <c r="CE14" s="389"/>
      <c r="CF14" s="389"/>
      <c r="CG14" s="389" t="s">
        <v>91</v>
      </c>
      <c r="CH14" s="389"/>
      <c r="CI14" s="389"/>
      <c r="CJ14" s="389"/>
      <c r="CK14" s="389"/>
      <c r="CL14" s="389"/>
      <c r="CM14" s="389"/>
      <c r="CN14" s="389"/>
      <c r="CO14" s="389"/>
      <c r="CP14" s="389"/>
      <c r="CQ14" s="399" t="s">
        <v>98</v>
      </c>
      <c r="CR14" s="400"/>
      <c r="CS14" s="400"/>
      <c r="CT14" s="400"/>
      <c r="CU14" s="400"/>
      <c r="CV14" s="400"/>
      <c r="CW14" s="400"/>
      <c r="CX14" s="401"/>
      <c r="CY14" s="399" t="s">
        <v>99</v>
      </c>
      <c r="CZ14" s="400"/>
      <c r="DA14" s="400"/>
      <c r="DB14" s="400"/>
      <c r="DC14" s="400"/>
      <c r="DD14" s="400"/>
      <c r="DE14" s="400"/>
      <c r="DF14" s="401"/>
    </row>
    <row r="15" spans="1:110" ht="47.25" customHeight="1">
      <c r="A15" s="402" t="s">
        <v>27</v>
      </c>
      <c r="B15" s="402"/>
      <c r="C15" s="402"/>
      <c r="D15" s="402" t="s">
        <v>162</v>
      </c>
      <c r="E15" s="402"/>
      <c r="F15" s="402"/>
      <c r="G15" s="402"/>
      <c r="H15" s="402"/>
      <c r="I15" s="402"/>
      <c r="J15" s="402"/>
      <c r="K15" s="402"/>
      <c r="L15" s="403">
        <v>1</v>
      </c>
      <c r="M15" s="403"/>
      <c r="N15" s="403"/>
      <c r="O15" s="403"/>
      <c r="P15" s="403"/>
      <c r="Q15" s="403"/>
      <c r="R15" s="403"/>
      <c r="S15" s="403"/>
      <c r="T15" s="403"/>
      <c r="U15" s="403"/>
      <c r="V15" s="403">
        <v>0</v>
      </c>
      <c r="W15" s="403"/>
      <c r="X15" s="403"/>
      <c r="Y15" s="403"/>
      <c r="Z15" s="403"/>
      <c r="AA15" s="403"/>
      <c r="AB15" s="403"/>
      <c r="AC15" s="403">
        <v>0</v>
      </c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>
        <v>12</v>
      </c>
      <c r="BZ15" s="403"/>
      <c r="CA15" s="403"/>
      <c r="CB15" s="403"/>
      <c r="CC15" s="403"/>
      <c r="CD15" s="403"/>
      <c r="CE15" s="403"/>
      <c r="CF15" s="403"/>
      <c r="CG15" s="412">
        <v>84000</v>
      </c>
      <c r="CH15" s="413"/>
      <c r="CI15" s="413"/>
      <c r="CJ15" s="413"/>
      <c r="CK15" s="413"/>
      <c r="CL15" s="413"/>
      <c r="CM15" s="413"/>
      <c r="CN15" s="413"/>
      <c r="CO15" s="413"/>
      <c r="CP15" s="414"/>
      <c r="CQ15" s="415" t="s">
        <v>11</v>
      </c>
      <c r="CR15" s="416"/>
      <c r="CS15" s="416"/>
      <c r="CT15" s="416"/>
      <c r="CU15" s="416"/>
      <c r="CV15" s="416"/>
      <c r="CW15" s="416"/>
      <c r="CX15" s="417"/>
      <c r="CY15" s="415" t="s">
        <v>11</v>
      </c>
      <c r="CZ15" s="416"/>
      <c r="DA15" s="416"/>
      <c r="DB15" s="416"/>
      <c r="DC15" s="416"/>
      <c r="DD15" s="416"/>
      <c r="DE15" s="416"/>
      <c r="DF15" s="417"/>
    </row>
    <row r="16" spans="1:110" ht="15.75">
      <c r="A16" s="404" t="s">
        <v>10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6"/>
      <c r="L16" s="407" t="s">
        <v>11</v>
      </c>
      <c r="M16" s="407"/>
      <c r="N16" s="407"/>
      <c r="O16" s="407"/>
      <c r="P16" s="407"/>
      <c r="Q16" s="407"/>
      <c r="R16" s="407"/>
      <c r="S16" s="407"/>
      <c r="T16" s="407"/>
      <c r="U16" s="407"/>
      <c r="V16" s="408" t="s">
        <v>11</v>
      </c>
      <c r="W16" s="408"/>
      <c r="X16" s="408"/>
      <c r="Y16" s="408"/>
      <c r="Z16" s="408"/>
      <c r="AA16" s="408"/>
      <c r="AB16" s="408"/>
      <c r="AC16" s="408" t="s">
        <v>11</v>
      </c>
      <c r="AD16" s="408"/>
      <c r="AE16" s="408"/>
      <c r="AF16" s="408"/>
      <c r="AG16" s="408"/>
      <c r="AH16" s="408"/>
      <c r="AI16" s="408"/>
      <c r="AJ16" s="408"/>
      <c r="AK16" s="408"/>
      <c r="AL16" s="408" t="s">
        <v>11</v>
      </c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 t="s">
        <v>11</v>
      </c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 t="s">
        <v>11</v>
      </c>
      <c r="BI16" s="408"/>
      <c r="BJ16" s="408"/>
      <c r="BK16" s="408"/>
      <c r="BL16" s="408"/>
      <c r="BM16" s="408"/>
      <c r="BN16" s="408"/>
      <c r="BO16" s="408"/>
      <c r="BP16" s="408"/>
      <c r="BQ16" s="408" t="s">
        <v>11</v>
      </c>
      <c r="BR16" s="408"/>
      <c r="BS16" s="408"/>
      <c r="BT16" s="408"/>
      <c r="BU16" s="408"/>
      <c r="BV16" s="408"/>
      <c r="BW16" s="408"/>
      <c r="BX16" s="408"/>
      <c r="BY16" s="408" t="s">
        <v>11</v>
      </c>
      <c r="BZ16" s="408"/>
      <c r="CA16" s="408"/>
      <c r="CB16" s="408"/>
      <c r="CC16" s="408"/>
      <c r="CD16" s="408"/>
      <c r="CE16" s="408"/>
      <c r="CF16" s="408"/>
      <c r="CG16" s="421">
        <f>SUM(CG15)</f>
        <v>84000</v>
      </c>
      <c r="CH16" s="421"/>
      <c r="CI16" s="421"/>
      <c r="CJ16" s="421"/>
      <c r="CK16" s="421"/>
      <c r="CL16" s="421"/>
      <c r="CM16" s="421"/>
      <c r="CN16" s="421"/>
      <c r="CO16" s="421"/>
      <c r="CP16" s="421"/>
      <c r="CQ16" s="409">
        <v>84000</v>
      </c>
      <c r="CR16" s="410"/>
      <c r="CS16" s="410"/>
      <c r="CT16" s="410"/>
      <c r="CU16" s="410"/>
      <c r="CV16" s="410"/>
      <c r="CW16" s="410"/>
      <c r="CX16" s="411"/>
      <c r="CY16" s="409">
        <v>84000</v>
      </c>
      <c r="CZ16" s="410"/>
      <c r="DA16" s="410"/>
      <c r="DB16" s="410"/>
      <c r="DC16" s="410"/>
      <c r="DD16" s="410"/>
      <c r="DE16" s="410"/>
      <c r="DF16" s="411"/>
    </row>
    <row r="17" ht="24" customHeight="1"/>
    <row r="18" spans="1:110" ht="15.75">
      <c r="A18" s="419" t="s">
        <v>15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</row>
    <row r="19" spans="1:110" ht="15.75">
      <c r="A19" s="420" t="s">
        <v>163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0"/>
      <c r="DB19" s="420"/>
      <c r="DC19" s="420"/>
      <c r="DD19" s="420"/>
      <c r="DE19" s="420"/>
      <c r="DF19" s="420"/>
    </row>
    <row r="20" spans="1:110" ht="62.25" customHeight="1">
      <c r="A20" s="379" t="s">
        <v>183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1"/>
      <c r="CQ20" s="382" t="s">
        <v>195</v>
      </c>
      <c r="CR20" s="383"/>
      <c r="CS20" s="383"/>
      <c r="CT20" s="383"/>
      <c r="CU20" s="383"/>
      <c r="CV20" s="383"/>
      <c r="CW20" s="383"/>
      <c r="CX20" s="384"/>
      <c r="CY20" s="386" t="s">
        <v>196</v>
      </c>
      <c r="CZ20" s="387"/>
      <c r="DA20" s="387"/>
      <c r="DB20" s="387"/>
      <c r="DC20" s="387"/>
      <c r="DD20" s="387"/>
      <c r="DE20" s="387"/>
      <c r="DF20" s="388"/>
    </row>
    <row r="21" spans="1:110" ht="115.5" customHeight="1">
      <c r="A21" s="422" t="s">
        <v>14</v>
      </c>
      <c r="B21" s="422"/>
      <c r="C21" s="422"/>
      <c r="D21" s="422" t="s">
        <v>20</v>
      </c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 t="s">
        <v>17</v>
      </c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 t="s">
        <v>75</v>
      </c>
      <c r="BR21" s="422"/>
      <c r="BS21" s="422"/>
      <c r="BT21" s="422"/>
      <c r="BU21" s="422"/>
      <c r="BV21" s="422"/>
      <c r="BW21" s="422"/>
      <c r="BX21" s="422" t="s">
        <v>18</v>
      </c>
      <c r="BY21" s="422"/>
      <c r="BZ21" s="422"/>
      <c r="CA21" s="422"/>
      <c r="CB21" s="422"/>
      <c r="CC21" s="422"/>
      <c r="CD21" s="422"/>
      <c r="CE21" s="382" t="s">
        <v>83</v>
      </c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4"/>
      <c r="CQ21" s="382" t="s">
        <v>140</v>
      </c>
      <c r="CR21" s="383"/>
      <c r="CS21" s="383"/>
      <c r="CT21" s="383"/>
      <c r="CU21" s="383"/>
      <c r="CV21" s="383"/>
      <c r="CW21" s="383"/>
      <c r="CX21" s="384"/>
      <c r="CY21" s="424" t="s">
        <v>140</v>
      </c>
      <c r="CZ21" s="425"/>
      <c r="DA21" s="425"/>
      <c r="DB21" s="425"/>
      <c r="DC21" s="425"/>
      <c r="DD21" s="425"/>
      <c r="DE21" s="425"/>
      <c r="DF21" s="426"/>
    </row>
    <row r="22" spans="1:110" ht="15.75">
      <c r="A22" s="389">
        <v>1</v>
      </c>
      <c r="B22" s="389"/>
      <c r="C22" s="389"/>
      <c r="D22" s="389">
        <v>2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>
        <v>3</v>
      </c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>
        <v>4</v>
      </c>
      <c r="BR22" s="389"/>
      <c r="BS22" s="389"/>
      <c r="BT22" s="389"/>
      <c r="BU22" s="389"/>
      <c r="BV22" s="389"/>
      <c r="BW22" s="389"/>
      <c r="BX22" s="389">
        <v>5</v>
      </c>
      <c r="BY22" s="389"/>
      <c r="BZ22" s="389"/>
      <c r="CA22" s="389"/>
      <c r="CB22" s="389"/>
      <c r="CC22" s="389"/>
      <c r="CD22" s="389"/>
      <c r="CE22" s="427">
        <v>6</v>
      </c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9"/>
      <c r="CQ22" s="399" t="s">
        <v>96</v>
      </c>
      <c r="CR22" s="400"/>
      <c r="CS22" s="400"/>
      <c r="CT22" s="400"/>
      <c r="CU22" s="400"/>
      <c r="CV22" s="400"/>
      <c r="CW22" s="400"/>
      <c r="CX22" s="401"/>
      <c r="CY22" s="399" t="s">
        <v>97</v>
      </c>
      <c r="CZ22" s="400"/>
      <c r="DA22" s="400"/>
      <c r="DB22" s="400"/>
      <c r="DC22" s="400"/>
      <c r="DD22" s="400"/>
      <c r="DE22" s="400"/>
      <c r="DF22" s="401"/>
    </row>
    <row r="23" spans="1:110" ht="15.75">
      <c r="A23" s="422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50"/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  <c r="BL23" s="450"/>
      <c r="BM23" s="450"/>
      <c r="BN23" s="450"/>
      <c r="BO23" s="450"/>
      <c r="BP23" s="450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47">
        <v>0</v>
      </c>
      <c r="CF23" s="448"/>
      <c r="CG23" s="448"/>
      <c r="CH23" s="448"/>
      <c r="CI23" s="448"/>
      <c r="CJ23" s="448"/>
      <c r="CK23" s="448"/>
      <c r="CL23" s="448"/>
      <c r="CM23" s="448"/>
      <c r="CN23" s="448"/>
      <c r="CO23" s="448"/>
      <c r="CP23" s="449"/>
      <c r="CQ23" s="379" t="s">
        <v>11</v>
      </c>
      <c r="CR23" s="380"/>
      <c r="CS23" s="380"/>
      <c r="CT23" s="380"/>
      <c r="CU23" s="380"/>
      <c r="CV23" s="380"/>
      <c r="CW23" s="380"/>
      <c r="CX23" s="381"/>
      <c r="CY23" s="379" t="s">
        <v>11</v>
      </c>
      <c r="CZ23" s="380"/>
      <c r="DA23" s="380"/>
      <c r="DB23" s="380"/>
      <c r="DC23" s="380"/>
      <c r="DD23" s="380"/>
      <c r="DE23" s="380"/>
      <c r="DF23" s="381"/>
    </row>
    <row r="24" spans="1:110" ht="15.75" customHeight="1">
      <c r="A24" s="402"/>
      <c r="B24" s="402"/>
      <c r="C24" s="402"/>
      <c r="D24" s="445" t="s">
        <v>10</v>
      </c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38" t="s">
        <v>11</v>
      </c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0" t="s">
        <v>11</v>
      </c>
      <c r="BR24" s="430"/>
      <c r="BS24" s="430"/>
      <c r="BT24" s="430"/>
      <c r="BU24" s="430"/>
      <c r="BV24" s="430"/>
      <c r="BW24" s="430"/>
      <c r="BX24" s="430" t="s">
        <v>11</v>
      </c>
      <c r="BY24" s="430"/>
      <c r="BZ24" s="430"/>
      <c r="CA24" s="430"/>
      <c r="CB24" s="430"/>
      <c r="CC24" s="430"/>
      <c r="CD24" s="430"/>
      <c r="CE24" s="431">
        <f>SUM(CE23:CP23)</f>
        <v>0</v>
      </c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3"/>
      <c r="CQ24" s="434" t="s">
        <v>141</v>
      </c>
      <c r="CR24" s="435"/>
      <c r="CS24" s="435"/>
      <c r="CT24" s="435"/>
      <c r="CU24" s="435"/>
      <c r="CV24" s="435"/>
      <c r="CW24" s="435"/>
      <c r="CX24" s="436"/>
      <c r="CY24" s="434" t="s">
        <v>141</v>
      </c>
      <c r="CZ24" s="435"/>
      <c r="DA24" s="435"/>
      <c r="DB24" s="435"/>
      <c r="DC24" s="435"/>
      <c r="DD24" s="435"/>
      <c r="DE24" s="435"/>
      <c r="DF24" s="436"/>
    </row>
    <row r="25" spans="1:110" ht="15.75">
      <c r="A25" s="419" t="s">
        <v>19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19"/>
      <c r="BF25" s="419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19"/>
      <c r="CK25" s="419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19"/>
    </row>
    <row r="26" spans="1:110" ht="15.75">
      <c r="A26" s="420" t="s">
        <v>163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0"/>
      <c r="DD26" s="420"/>
      <c r="DE26" s="420"/>
      <c r="DF26" s="420"/>
    </row>
    <row r="27" spans="1:110" ht="66.75" customHeight="1">
      <c r="A27" s="379" t="s">
        <v>183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1"/>
      <c r="CQ27" s="382" t="s">
        <v>195</v>
      </c>
      <c r="CR27" s="383"/>
      <c r="CS27" s="383"/>
      <c r="CT27" s="383"/>
      <c r="CU27" s="383"/>
      <c r="CV27" s="383"/>
      <c r="CW27" s="383"/>
      <c r="CX27" s="384"/>
      <c r="CY27" s="386" t="s">
        <v>196</v>
      </c>
      <c r="CZ27" s="387"/>
      <c r="DA27" s="387"/>
      <c r="DB27" s="387"/>
      <c r="DC27" s="387"/>
      <c r="DD27" s="387"/>
      <c r="DE27" s="387"/>
      <c r="DF27" s="388"/>
    </row>
    <row r="28" spans="1:110" ht="65.25" customHeight="1">
      <c r="A28" s="422" t="s">
        <v>14</v>
      </c>
      <c r="B28" s="422"/>
      <c r="C28" s="422"/>
      <c r="D28" s="422" t="s">
        <v>20</v>
      </c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 t="s">
        <v>17</v>
      </c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 t="s">
        <v>75</v>
      </c>
      <c r="BR28" s="422"/>
      <c r="BS28" s="422"/>
      <c r="BT28" s="422"/>
      <c r="BU28" s="422"/>
      <c r="BV28" s="422"/>
      <c r="BW28" s="422"/>
      <c r="BX28" s="422" t="s">
        <v>18</v>
      </c>
      <c r="BY28" s="422"/>
      <c r="BZ28" s="422"/>
      <c r="CA28" s="422"/>
      <c r="CB28" s="422"/>
      <c r="CC28" s="422"/>
      <c r="CD28" s="422"/>
      <c r="CE28" s="382" t="s">
        <v>83</v>
      </c>
      <c r="CF28" s="383"/>
      <c r="CG28" s="383"/>
      <c r="CH28" s="383"/>
      <c r="CI28" s="383"/>
      <c r="CJ28" s="383"/>
      <c r="CK28" s="383"/>
      <c r="CL28" s="383"/>
      <c r="CM28" s="383"/>
      <c r="CN28" s="383"/>
      <c r="CO28" s="383"/>
      <c r="CP28" s="384"/>
      <c r="CQ28" s="382" t="s">
        <v>140</v>
      </c>
      <c r="CR28" s="383"/>
      <c r="CS28" s="383"/>
      <c r="CT28" s="383"/>
      <c r="CU28" s="383"/>
      <c r="CV28" s="383"/>
      <c r="CW28" s="383"/>
      <c r="CX28" s="384"/>
      <c r="CY28" s="424" t="s">
        <v>140</v>
      </c>
      <c r="CZ28" s="425"/>
      <c r="DA28" s="425"/>
      <c r="DB28" s="425"/>
      <c r="DC28" s="425"/>
      <c r="DD28" s="425"/>
      <c r="DE28" s="425"/>
      <c r="DF28" s="426"/>
    </row>
    <row r="29" spans="1:110" ht="15.75">
      <c r="A29" s="389">
        <v>1</v>
      </c>
      <c r="B29" s="389"/>
      <c r="C29" s="389"/>
      <c r="D29" s="389">
        <v>2</v>
      </c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>
        <v>3</v>
      </c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>
        <v>4</v>
      </c>
      <c r="BR29" s="389"/>
      <c r="BS29" s="389"/>
      <c r="BT29" s="389"/>
      <c r="BU29" s="389"/>
      <c r="BV29" s="389"/>
      <c r="BW29" s="389"/>
      <c r="BX29" s="389">
        <v>5</v>
      </c>
      <c r="BY29" s="389"/>
      <c r="BZ29" s="389"/>
      <c r="CA29" s="389"/>
      <c r="CB29" s="389"/>
      <c r="CC29" s="389"/>
      <c r="CD29" s="389"/>
      <c r="CE29" s="427">
        <v>6</v>
      </c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9"/>
      <c r="CQ29" s="399" t="s">
        <v>96</v>
      </c>
      <c r="CR29" s="400"/>
      <c r="CS29" s="400"/>
      <c r="CT29" s="400"/>
      <c r="CU29" s="400"/>
      <c r="CV29" s="400"/>
      <c r="CW29" s="400"/>
      <c r="CX29" s="401"/>
      <c r="CY29" s="399" t="s">
        <v>97</v>
      </c>
      <c r="CZ29" s="400"/>
      <c r="DA29" s="400"/>
      <c r="DB29" s="400"/>
      <c r="DC29" s="400"/>
      <c r="DD29" s="400"/>
      <c r="DE29" s="400"/>
      <c r="DF29" s="401"/>
    </row>
    <row r="30" spans="1:110" ht="15.75">
      <c r="A30" s="402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0"/>
      <c r="BR30" s="430"/>
      <c r="BS30" s="430"/>
      <c r="BT30" s="430"/>
      <c r="BU30" s="430"/>
      <c r="BV30" s="430"/>
      <c r="BW30" s="430"/>
      <c r="BX30" s="430"/>
      <c r="BY30" s="430"/>
      <c r="BZ30" s="430"/>
      <c r="CA30" s="430"/>
      <c r="CB30" s="430"/>
      <c r="CC30" s="430"/>
      <c r="CD30" s="430"/>
      <c r="CE30" s="451">
        <v>0</v>
      </c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3"/>
      <c r="CQ30" s="415" t="s">
        <v>11</v>
      </c>
      <c r="CR30" s="416"/>
      <c r="CS30" s="416"/>
      <c r="CT30" s="416"/>
      <c r="CU30" s="416"/>
      <c r="CV30" s="416"/>
      <c r="CW30" s="416"/>
      <c r="CX30" s="417"/>
      <c r="CY30" s="415" t="s">
        <v>11</v>
      </c>
      <c r="CZ30" s="416"/>
      <c r="DA30" s="416"/>
      <c r="DB30" s="416"/>
      <c r="DC30" s="416"/>
      <c r="DD30" s="416"/>
      <c r="DE30" s="416"/>
      <c r="DF30" s="417"/>
    </row>
    <row r="31" spans="1:110" ht="15.75" customHeight="1">
      <c r="A31" s="402"/>
      <c r="B31" s="402"/>
      <c r="C31" s="402"/>
      <c r="D31" s="445" t="s">
        <v>10</v>
      </c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38" t="s">
        <v>11</v>
      </c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0" t="s">
        <v>11</v>
      </c>
      <c r="BR31" s="430"/>
      <c r="BS31" s="430"/>
      <c r="BT31" s="430"/>
      <c r="BU31" s="430"/>
      <c r="BV31" s="430"/>
      <c r="BW31" s="430"/>
      <c r="BX31" s="430" t="s">
        <v>11</v>
      </c>
      <c r="BY31" s="430"/>
      <c r="BZ31" s="430"/>
      <c r="CA31" s="430"/>
      <c r="CB31" s="430"/>
      <c r="CC31" s="430"/>
      <c r="CD31" s="430"/>
      <c r="CE31" s="431">
        <f>SUM(CE30:CP30)</f>
        <v>0</v>
      </c>
      <c r="CF31" s="432"/>
      <c r="CG31" s="432"/>
      <c r="CH31" s="432"/>
      <c r="CI31" s="432"/>
      <c r="CJ31" s="432"/>
      <c r="CK31" s="432"/>
      <c r="CL31" s="432"/>
      <c r="CM31" s="432"/>
      <c r="CN31" s="432"/>
      <c r="CO31" s="432"/>
      <c r="CP31" s="433"/>
      <c r="CQ31" s="434" t="s">
        <v>141</v>
      </c>
      <c r="CR31" s="435"/>
      <c r="CS31" s="435"/>
      <c r="CT31" s="435"/>
      <c r="CU31" s="435"/>
      <c r="CV31" s="435"/>
      <c r="CW31" s="435"/>
      <c r="CX31" s="436"/>
      <c r="CY31" s="434" t="s">
        <v>141</v>
      </c>
      <c r="CZ31" s="435"/>
      <c r="DA31" s="435"/>
      <c r="DB31" s="435"/>
      <c r="DC31" s="435"/>
      <c r="DD31" s="435"/>
      <c r="DE31" s="435"/>
      <c r="DF31" s="436"/>
    </row>
    <row r="32" spans="1:110" ht="40.5" customHeight="1">
      <c r="A32" s="419" t="s">
        <v>24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19"/>
      <c r="BF32" s="419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19"/>
      <c r="CK32" s="419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19"/>
    </row>
    <row r="33" spans="1:110" ht="15.75">
      <c r="A33" s="420" t="s">
        <v>197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0"/>
      <c r="BF33" s="420"/>
      <c r="BG33" s="420"/>
      <c r="BH33" s="420"/>
      <c r="BI33" s="420"/>
      <c r="BJ33" s="420"/>
      <c r="BK33" s="420"/>
      <c r="BL33" s="420"/>
      <c r="BM33" s="420"/>
      <c r="BN33" s="420"/>
      <c r="BO33" s="420"/>
      <c r="BP33" s="420"/>
      <c r="BQ33" s="420"/>
      <c r="BR33" s="420"/>
      <c r="BS33" s="420"/>
      <c r="BT33" s="420"/>
      <c r="BU33" s="420"/>
      <c r="BV33" s="420"/>
      <c r="BW33" s="420"/>
      <c r="BX33" s="420"/>
      <c r="BY33" s="420"/>
      <c r="BZ33" s="420"/>
      <c r="CA33" s="420"/>
      <c r="CB33" s="420"/>
      <c r="CC33" s="420"/>
      <c r="CD33" s="420"/>
      <c r="CE33" s="420"/>
      <c r="CF33" s="420"/>
      <c r="CG33" s="420"/>
      <c r="CH33" s="420"/>
      <c r="CI33" s="420"/>
      <c r="CJ33" s="420"/>
      <c r="CK33" s="420"/>
      <c r="CL33" s="420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0"/>
      <c r="DA33" s="420"/>
      <c r="DB33" s="420"/>
      <c r="DC33" s="420"/>
      <c r="DD33" s="420"/>
      <c r="DE33" s="420"/>
      <c r="DF33" s="420"/>
    </row>
    <row r="34" spans="1:110" ht="68.25" customHeight="1">
      <c r="A34" s="379" t="s">
        <v>183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1"/>
      <c r="CQ34" s="382" t="s">
        <v>195</v>
      </c>
      <c r="CR34" s="383"/>
      <c r="CS34" s="383"/>
      <c r="CT34" s="383"/>
      <c r="CU34" s="383"/>
      <c r="CV34" s="383"/>
      <c r="CW34" s="383"/>
      <c r="CX34" s="384"/>
      <c r="CY34" s="386" t="s">
        <v>196</v>
      </c>
      <c r="CZ34" s="387"/>
      <c r="DA34" s="387"/>
      <c r="DB34" s="387"/>
      <c r="DC34" s="387"/>
      <c r="DD34" s="387"/>
      <c r="DE34" s="387"/>
      <c r="DF34" s="388"/>
    </row>
    <row r="35" spans="1:110" ht="61.5" customHeight="1">
      <c r="A35" s="422" t="s">
        <v>14</v>
      </c>
      <c r="B35" s="422"/>
      <c r="C35" s="422"/>
      <c r="D35" s="422" t="s">
        <v>71</v>
      </c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 t="s">
        <v>26</v>
      </c>
      <c r="BX35" s="422"/>
      <c r="BY35" s="422"/>
      <c r="BZ35" s="422"/>
      <c r="CA35" s="422"/>
      <c r="CB35" s="422"/>
      <c r="CC35" s="422"/>
      <c r="CD35" s="422"/>
      <c r="CE35" s="422"/>
      <c r="CF35" s="422" t="s">
        <v>25</v>
      </c>
      <c r="CG35" s="422"/>
      <c r="CH35" s="422"/>
      <c r="CI35" s="422"/>
      <c r="CJ35" s="422"/>
      <c r="CK35" s="422"/>
      <c r="CL35" s="422"/>
      <c r="CM35" s="422"/>
      <c r="CN35" s="422"/>
      <c r="CO35" s="422"/>
      <c r="CP35" s="422"/>
      <c r="CQ35" s="422" t="s">
        <v>140</v>
      </c>
      <c r="CR35" s="422"/>
      <c r="CS35" s="422"/>
      <c r="CT35" s="422"/>
      <c r="CU35" s="422"/>
      <c r="CV35" s="422"/>
      <c r="CW35" s="422"/>
      <c r="CX35" s="422"/>
      <c r="CY35" s="422" t="s">
        <v>140</v>
      </c>
      <c r="CZ35" s="422"/>
      <c r="DA35" s="422"/>
      <c r="DB35" s="422"/>
      <c r="DC35" s="422"/>
      <c r="DD35" s="422"/>
      <c r="DE35" s="422"/>
      <c r="DF35" s="422"/>
    </row>
    <row r="36" spans="1:110" ht="15.75">
      <c r="A36" s="389">
        <v>1</v>
      </c>
      <c r="B36" s="389"/>
      <c r="C36" s="389"/>
      <c r="D36" s="389">
        <v>2</v>
      </c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422">
        <v>3</v>
      </c>
      <c r="BX36" s="422"/>
      <c r="BY36" s="422"/>
      <c r="BZ36" s="422"/>
      <c r="CA36" s="422"/>
      <c r="CB36" s="422"/>
      <c r="CC36" s="422"/>
      <c r="CD36" s="422"/>
      <c r="CE36" s="422"/>
      <c r="CF36" s="422">
        <v>4</v>
      </c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37" t="s">
        <v>89</v>
      </c>
      <c r="CR36" s="437"/>
      <c r="CS36" s="437"/>
      <c r="CT36" s="437"/>
      <c r="CU36" s="437"/>
      <c r="CV36" s="437"/>
      <c r="CW36" s="437"/>
      <c r="CX36" s="437"/>
      <c r="CY36" s="437" t="s">
        <v>95</v>
      </c>
      <c r="CZ36" s="437"/>
      <c r="DA36" s="437"/>
      <c r="DB36" s="437"/>
      <c r="DC36" s="437"/>
      <c r="DD36" s="437"/>
      <c r="DE36" s="437"/>
      <c r="DF36" s="437"/>
    </row>
    <row r="37" spans="1:110" ht="15.75" customHeight="1">
      <c r="A37" s="402" t="s">
        <v>27</v>
      </c>
      <c r="B37" s="402"/>
      <c r="C37" s="402"/>
      <c r="D37" s="402" t="s">
        <v>33</v>
      </c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38" t="s">
        <v>11</v>
      </c>
      <c r="BX37" s="438"/>
      <c r="BY37" s="438"/>
      <c r="BZ37" s="438"/>
      <c r="CA37" s="438"/>
      <c r="CB37" s="438"/>
      <c r="CC37" s="438"/>
      <c r="CD37" s="438"/>
      <c r="CE37" s="438"/>
      <c r="CF37" s="438" t="s">
        <v>100</v>
      </c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9" t="s">
        <v>11</v>
      </c>
      <c r="CR37" s="439"/>
      <c r="CS37" s="439"/>
      <c r="CT37" s="439"/>
      <c r="CU37" s="439"/>
      <c r="CV37" s="439"/>
      <c r="CW37" s="439"/>
      <c r="CX37" s="439"/>
      <c r="CY37" s="439" t="s">
        <v>11</v>
      </c>
      <c r="CZ37" s="439"/>
      <c r="DA37" s="439"/>
      <c r="DB37" s="439"/>
      <c r="DC37" s="439"/>
      <c r="DD37" s="439"/>
      <c r="DE37" s="439"/>
      <c r="DF37" s="439"/>
    </row>
    <row r="38" spans="1:110" ht="15.75" customHeight="1">
      <c r="A38" s="402" t="s">
        <v>164</v>
      </c>
      <c r="B38" s="402"/>
      <c r="C38" s="402"/>
      <c r="D38" s="440" t="s">
        <v>1</v>
      </c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38">
        <v>84000</v>
      </c>
      <c r="BX38" s="438"/>
      <c r="BY38" s="438"/>
      <c r="BZ38" s="438"/>
      <c r="CA38" s="438"/>
      <c r="CB38" s="438"/>
      <c r="CC38" s="438"/>
      <c r="CD38" s="438"/>
      <c r="CE38" s="438"/>
      <c r="CF38" s="438">
        <f>BW38/100*22</f>
        <v>18480</v>
      </c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9" t="s">
        <v>100</v>
      </c>
      <c r="CR38" s="439"/>
      <c r="CS38" s="439"/>
      <c r="CT38" s="439"/>
      <c r="CU38" s="439"/>
      <c r="CV38" s="439"/>
      <c r="CW38" s="439"/>
      <c r="CX38" s="439"/>
      <c r="CY38" s="439" t="s">
        <v>100</v>
      </c>
      <c r="CZ38" s="439"/>
      <c r="DA38" s="439"/>
      <c r="DB38" s="439"/>
      <c r="DC38" s="439"/>
      <c r="DD38" s="439"/>
      <c r="DE38" s="439"/>
      <c r="DF38" s="439"/>
    </row>
    <row r="39" spans="1:110" ht="15.75" customHeight="1">
      <c r="A39" s="402"/>
      <c r="B39" s="402"/>
      <c r="C39" s="402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39"/>
      <c r="DE39" s="439"/>
      <c r="DF39" s="439"/>
    </row>
    <row r="40" spans="1:110" ht="15.75" customHeight="1">
      <c r="A40" s="402" t="s">
        <v>165</v>
      </c>
      <c r="B40" s="402"/>
      <c r="C40" s="402"/>
      <c r="D40" s="440" t="s">
        <v>35</v>
      </c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38" t="s">
        <v>100</v>
      </c>
      <c r="BX40" s="438"/>
      <c r="BY40" s="438"/>
      <c r="BZ40" s="438"/>
      <c r="CA40" s="438"/>
      <c r="CB40" s="438"/>
      <c r="CC40" s="438"/>
      <c r="CD40" s="438"/>
      <c r="CE40" s="438"/>
      <c r="CF40" s="438" t="s">
        <v>100</v>
      </c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9" t="s">
        <v>100</v>
      </c>
      <c r="CR40" s="439"/>
      <c r="CS40" s="439"/>
      <c r="CT40" s="439"/>
      <c r="CU40" s="439"/>
      <c r="CV40" s="439"/>
      <c r="CW40" s="439"/>
      <c r="CX40" s="439"/>
      <c r="CY40" s="439" t="s">
        <v>100</v>
      </c>
      <c r="CZ40" s="439"/>
      <c r="DA40" s="439"/>
      <c r="DB40" s="439"/>
      <c r="DC40" s="439"/>
      <c r="DD40" s="439"/>
      <c r="DE40" s="439"/>
      <c r="DF40" s="439"/>
    </row>
    <row r="41" spans="1:110" ht="36" customHeight="1">
      <c r="A41" s="402" t="s">
        <v>166</v>
      </c>
      <c r="B41" s="402"/>
      <c r="C41" s="402"/>
      <c r="D41" s="440" t="s">
        <v>36</v>
      </c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38" t="s">
        <v>100</v>
      </c>
      <c r="BX41" s="438"/>
      <c r="BY41" s="438"/>
      <c r="BZ41" s="438"/>
      <c r="CA41" s="438"/>
      <c r="CB41" s="438"/>
      <c r="CC41" s="438"/>
      <c r="CD41" s="438"/>
      <c r="CE41" s="438"/>
      <c r="CF41" s="438" t="s">
        <v>100</v>
      </c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9" t="s">
        <v>100</v>
      </c>
      <c r="CR41" s="439"/>
      <c r="CS41" s="439"/>
      <c r="CT41" s="439"/>
      <c r="CU41" s="439"/>
      <c r="CV41" s="439"/>
      <c r="CW41" s="439"/>
      <c r="CX41" s="439"/>
      <c r="CY41" s="439" t="s">
        <v>100</v>
      </c>
      <c r="CZ41" s="439"/>
      <c r="DA41" s="439"/>
      <c r="DB41" s="439"/>
      <c r="DC41" s="439"/>
      <c r="DD41" s="439"/>
      <c r="DE41" s="439"/>
      <c r="DF41" s="439"/>
    </row>
    <row r="42" spans="1:110" ht="21" customHeight="1">
      <c r="A42" s="402" t="s">
        <v>28</v>
      </c>
      <c r="B42" s="402"/>
      <c r="C42" s="402"/>
      <c r="D42" s="440" t="s">
        <v>37</v>
      </c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38" t="s">
        <v>11</v>
      </c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9" t="s">
        <v>100</v>
      </c>
      <c r="CR42" s="439"/>
      <c r="CS42" s="439"/>
      <c r="CT42" s="439"/>
      <c r="CU42" s="439"/>
      <c r="CV42" s="439"/>
      <c r="CW42" s="439"/>
      <c r="CX42" s="439"/>
      <c r="CY42" s="439" t="s">
        <v>100</v>
      </c>
      <c r="CZ42" s="439"/>
      <c r="DA42" s="439"/>
      <c r="DB42" s="439"/>
      <c r="DC42" s="439"/>
      <c r="DD42" s="439"/>
      <c r="DE42" s="439"/>
      <c r="DF42" s="439"/>
    </row>
    <row r="43" spans="1:110" ht="15.75" customHeight="1">
      <c r="A43" s="402" t="s">
        <v>29</v>
      </c>
      <c r="B43" s="402"/>
      <c r="C43" s="402"/>
      <c r="D43" s="402" t="s">
        <v>1</v>
      </c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38">
        <v>84000</v>
      </c>
      <c r="BX43" s="438"/>
      <c r="BY43" s="438"/>
      <c r="BZ43" s="438"/>
      <c r="CA43" s="438"/>
      <c r="CB43" s="438"/>
      <c r="CC43" s="438"/>
      <c r="CD43" s="438"/>
      <c r="CE43" s="438"/>
      <c r="CF43" s="438">
        <f>BW43/100*2.9</f>
        <v>2436</v>
      </c>
      <c r="CG43" s="438"/>
      <c r="CH43" s="438"/>
      <c r="CI43" s="438"/>
      <c r="CJ43" s="438"/>
      <c r="CK43" s="438"/>
      <c r="CL43" s="438"/>
      <c r="CM43" s="438"/>
      <c r="CN43" s="438"/>
      <c r="CO43" s="438"/>
      <c r="CP43" s="438"/>
      <c r="CQ43" s="439" t="s">
        <v>100</v>
      </c>
      <c r="CR43" s="439"/>
      <c r="CS43" s="439"/>
      <c r="CT43" s="439"/>
      <c r="CU43" s="439"/>
      <c r="CV43" s="439"/>
      <c r="CW43" s="439"/>
      <c r="CX43" s="439"/>
      <c r="CY43" s="439" t="s">
        <v>100</v>
      </c>
      <c r="CZ43" s="439"/>
      <c r="DA43" s="439"/>
      <c r="DB43" s="439"/>
      <c r="DC43" s="439"/>
      <c r="DD43" s="439"/>
      <c r="DE43" s="439"/>
      <c r="DF43" s="439"/>
    </row>
    <row r="44" spans="1:110" ht="15.75" customHeight="1">
      <c r="A44" s="402"/>
      <c r="B44" s="402"/>
      <c r="C44" s="402"/>
      <c r="D44" s="402" t="s">
        <v>38</v>
      </c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</row>
    <row r="45" spans="1:110" ht="15.75" customHeight="1">
      <c r="A45" s="402" t="s">
        <v>30</v>
      </c>
      <c r="B45" s="402"/>
      <c r="C45" s="402"/>
      <c r="D45" s="402" t="s">
        <v>39</v>
      </c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38" t="s">
        <v>100</v>
      </c>
      <c r="BX45" s="438"/>
      <c r="BY45" s="438"/>
      <c r="BZ45" s="438"/>
      <c r="CA45" s="438"/>
      <c r="CB45" s="438"/>
      <c r="CC45" s="438"/>
      <c r="CD45" s="438"/>
      <c r="CE45" s="438"/>
      <c r="CF45" s="438" t="s">
        <v>100</v>
      </c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9" t="s">
        <v>100</v>
      </c>
      <c r="CR45" s="439"/>
      <c r="CS45" s="439"/>
      <c r="CT45" s="439"/>
      <c r="CU45" s="439"/>
      <c r="CV45" s="439"/>
      <c r="CW45" s="439"/>
      <c r="CX45" s="439"/>
      <c r="CY45" s="439" t="s">
        <v>100</v>
      </c>
      <c r="CZ45" s="439"/>
      <c r="DA45" s="439"/>
      <c r="DB45" s="439"/>
      <c r="DC45" s="439"/>
      <c r="DD45" s="439"/>
      <c r="DE45" s="439"/>
      <c r="DF45" s="439"/>
    </row>
    <row r="46" spans="1:110" ht="15.75" customHeight="1">
      <c r="A46" s="402" t="s">
        <v>31</v>
      </c>
      <c r="B46" s="402"/>
      <c r="C46" s="402"/>
      <c r="D46" s="402" t="s">
        <v>40</v>
      </c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38">
        <v>84000</v>
      </c>
      <c r="BX46" s="438"/>
      <c r="BY46" s="438"/>
      <c r="BZ46" s="438"/>
      <c r="CA46" s="438"/>
      <c r="CB46" s="438"/>
      <c r="CC46" s="438"/>
      <c r="CD46" s="438"/>
      <c r="CE46" s="438"/>
      <c r="CF46" s="438">
        <f>BW46/100*0.2</f>
        <v>168</v>
      </c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9" t="s">
        <v>100</v>
      </c>
      <c r="CR46" s="439"/>
      <c r="CS46" s="439"/>
      <c r="CT46" s="439"/>
      <c r="CU46" s="439"/>
      <c r="CV46" s="439"/>
      <c r="CW46" s="439"/>
      <c r="CX46" s="439"/>
      <c r="CY46" s="439" t="s">
        <v>100</v>
      </c>
      <c r="CZ46" s="439"/>
      <c r="DA46" s="439"/>
      <c r="DB46" s="439"/>
      <c r="DC46" s="439"/>
      <c r="DD46" s="439"/>
      <c r="DE46" s="439"/>
      <c r="DF46" s="439"/>
    </row>
    <row r="47" spans="1:110" ht="28.5" customHeight="1">
      <c r="A47" s="402" t="s">
        <v>167</v>
      </c>
      <c r="B47" s="402"/>
      <c r="C47" s="402"/>
      <c r="D47" s="455" t="s">
        <v>198</v>
      </c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6"/>
      <c r="BQ47" s="456"/>
      <c r="BR47" s="456"/>
      <c r="BS47" s="456"/>
      <c r="BT47" s="456"/>
      <c r="BU47" s="456"/>
      <c r="BV47" s="457"/>
      <c r="BW47" s="438" t="s">
        <v>100</v>
      </c>
      <c r="BX47" s="438"/>
      <c r="BY47" s="438"/>
      <c r="BZ47" s="438"/>
      <c r="CA47" s="438"/>
      <c r="CB47" s="438"/>
      <c r="CC47" s="438"/>
      <c r="CD47" s="438"/>
      <c r="CE47" s="438"/>
      <c r="CF47" s="438" t="s">
        <v>100</v>
      </c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 t="s">
        <v>100</v>
      </c>
      <c r="CR47" s="438"/>
      <c r="CS47" s="438"/>
      <c r="CT47" s="438"/>
      <c r="CU47" s="438"/>
      <c r="CV47" s="438"/>
      <c r="CW47" s="438"/>
      <c r="CX47" s="438"/>
      <c r="CY47" s="438" t="s">
        <v>100</v>
      </c>
      <c r="CZ47" s="438"/>
      <c r="DA47" s="438"/>
      <c r="DB47" s="438"/>
      <c r="DC47" s="438"/>
      <c r="DD47" s="438"/>
      <c r="DE47" s="438"/>
      <c r="DF47" s="438"/>
    </row>
    <row r="48" spans="1:110" ht="15.75" customHeight="1">
      <c r="A48" s="402"/>
      <c r="B48" s="402"/>
      <c r="C48" s="402"/>
      <c r="D48" s="454" t="s">
        <v>77</v>
      </c>
      <c r="E48" s="454"/>
      <c r="F48" s="443" t="s">
        <v>76</v>
      </c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</row>
    <row r="49" spans="1:110" ht="31.5" customHeight="1">
      <c r="A49" s="402" t="s">
        <v>168</v>
      </c>
      <c r="B49" s="402"/>
      <c r="C49" s="402"/>
      <c r="D49" s="441" t="s">
        <v>198</v>
      </c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/>
      <c r="BT49" s="441"/>
      <c r="BU49" s="441"/>
      <c r="BV49" s="442"/>
      <c r="BW49" s="438" t="s">
        <v>100</v>
      </c>
      <c r="BX49" s="438"/>
      <c r="BY49" s="438"/>
      <c r="BZ49" s="438"/>
      <c r="CA49" s="438"/>
      <c r="CB49" s="438"/>
      <c r="CC49" s="438"/>
      <c r="CD49" s="438"/>
      <c r="CE49" s="438"/>
      <c r="CF49" s="438" t="s">
        <v>100</v>
      </c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 t="s">
        <v>100</v>
      </c>
      <c r="CR49" s="438"/>
      <c r="CS49" s="438"/>
      <c r="CT49" s="438"/>
      <c r="CU49" s="438"/>
      <c r="CV49" s="438"/>
      <c r="CW49" s="438"/>
      <c r="CX49" s="438"/>
      <c r="CY49" s="438" t="s">
        <v>100</v>
      </c>
      <c r="CZ49" s="438"/>
      <c r="DA49" s="438"/>
      <c r="DB49" s="438"/>
      <c r="DC49" s="438"/>
      <c r="DD49" s="438"/>
      <c r="DE49" s="438"/>
      <c r="DF49" s="438"/>
    </row>
    <row r="50" spans="1:110" ht="15.75" customHeight="1">
      <c r="A50" s="402"/>
      <c r="B50" s="402"/>
      <c r="C50" s="402"/>
      <c r="D50" s="454" t="s">
        <v>77</v>
      </c>
      <c r="E50" s="454"/>
      <c r="F50" s="443" t="s">
        <v>76</v>
      </c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38"/>
      <c r="BX50" s="438"/>
      <c r="BY50" s="438"/>
      <c r="BZ50" s="438"/>
      <c r="CA50" s="438"/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8"/>
      <c r="DD50" s="438"/>
      <c r="DE50" s="438"/>
      <c r="DF50" s="438"/>
    </row>
    <row r="51" spans="1:110" ht="15.75" customHeight="1">
      <c r="A51" s="402" t="s">
        <v>32</v>
      </c>
      <c r="B51" s="402"/>
      <c r="C51" s="402"/>
      <c r="D51" s="440" t="s">
        <v>41</v>
      </c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  <c r="BU51" s="440"/>
      <c r="BV51" s="440"/>
      <c r="BW51" s="438">
        <v>84000</v>
      </c>
      <c r="BX51" s="438"/>
      <c r="BY51" s="438"/>
      <c r="BZ51" s="438"/>
      <c r="CA51" s="438"/>
      <c r="CB51" s="438"/>
      <c r="CC51" s="438"/>
      <c r="CD51" s="438"/>
      <c r="CE51" s="438"/>
      <c r="CF51" s="438">
        <f>BW51/100*5.1</f>
        <v>4284</v>
      </c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 t="s">
        <v>100</v>
      </c>
      <c r="CR51" s="438"/>
      <c r="CS51" s="438"/>
      <c r="CT51" s="438"/>
      <c r="CU51" s="438"/>
      <c r="CV51" s="438"/>
      <c r="CW51" s="438"/>
      <c r="CX51" s="438"/>
      <c r="CY51" s="438" t="s">
        <v>100</v>
      </c>
      <c r="CZ51" s="438"/>
      <c r="DA51" s="438"/>
      <c r="DB51" s="438"/>
      <c r="DC51" s="438"/>
      <c r="DD51" s="438"/>
      <c r="DE51" s="438"/>
      <c r="DF51" s="438"/>
    </row>
    <row r="52" spans="1:110" ht="15.75" customHeight="1">
      <c r="A52" s="402"/>
      <c r="B52" s="402"/>
      <c r="C52" s="402"/>
      <c r="D52" s="445" t="s">
        <v>10</v>
      </c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  <c r="BW52" s="438" t="s">
        <v>11</v>
      </c>
      <c r="BX52" s="438"/>
      <c r="BY52" s="438"/>
      <c r="BZ52" s="438"/>
      <c r="CA52" s="438"/>
      <c r="CB52" s="438"/>
      <c r="CC52" s="438"/>
      <c r="CD52" s="438"/>
      <c r="CE52" s="438"/>
      <c r="CF52" s="444">
        <v>25368</v>
      </c>
      <c r="CG52" s="444"/>
      <c r="CH52" s="444"/>
      <c r="CI52" s="444"/>
      <c r="CJ52" s="444"/>
      <c r="CK52" s="444"/>
      <c r="CL52" s="444"/>
      <c r="CM52" s="444"/>
      <c r="CN52" s="444"/>
      <c r="CO52" s="444"/>
      <c r="CP52" s="444"/>
      <c r="CQ52" s="444">
        <v>25368</v>
      </c>
      <c r="CR52" s="444"/>
      <c r="CS52" s="444"/>
      <c r="CT52" s="444"/>
      <c r="CU52" s="444"/>
      <c r="CV52" s="444"/>
      <c r="CW52" s="444"/>
      <c r="CX52" s="444"/>
      <c r="CY52" s="444">
        <v>25368</v>
      </c>
      <c r="CZ52" s="444"/>
      <c r="DA52" s="444"/>
      <c r="DB52" s="444"/>
      <c r="DC52" s="444"/>
      <c r="DD52" s="444"/>
      <c r="DE52" s="444"/>
      <c r="DF52" s="444"/>
    </row>
    <row r="53" spans="1:110" s="26" customFormat="1" ht="45.75" customHeight="1">
      <c r="A53" s="446" t="s">
        <v>87</v>
      </c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</row>
  </sheetData>
  <sheetProtection/>
  <mergeCells count="233">
    <mergeCell ref="D48:E48"/>
    <mergeCell ref="F48:BV48"/>
    <mergeCell ref="D50:E50"/>
    <mergeCell ref="D47:BV47"/>
    <mergeCell ref="BA30:BP30"/>
    <mergeCell ref="BQ30:BW30"/>
    <mergeCell ref="D46:BV46"/>
    <mergeCell ref="BX30:CD30"/>
    <mergeCell ref="CE30:CP30"/>
    <mergeCell ref="D31:AZ31"/>
    <mergeCell ref="BA31:BP31"/>
    <mergeCell ref="BQ31:BW31"/>
    <mergeCell ref="BX31:CD31"/>
    <mergeCell ref="CE31:CP31"/>
    <mergeCell ref="CE28:CP28"/>
    <mergeCell ref="D29:AZ29"/>
    <mergeCell ref="BA29:BP29"/>
    <mergeCell ref="BQ29:BW29"/>
    <mergeCell ref="BX29:CD29"/>
    <mergeCell ref="CE29:CP29"/>
    <mergeCell ref="BA22:BP22"/>
    <mergeCell ref="BA23:BP23"/>
    <mergeCell ref="BA24:BP24"/>
    <mergeCell ref="D28:AZ28"/>
    <mergeCell ref="BA28:BP28"/>
    <mergeCell ref="BQ28:BW28"/>
    <mergeCell ref="A25:DF25"/>
    <mergeCell ref="A26:DF26"/>
    <mergeCell ref="A27:CP27"/>
    <mergeCell ref="CQ27:CX27"/>
    <mergeCell ref="A53:DF53"/>
    <mergeCell ref="CE23:CP23"/>
    <mergeCell ref="D21:AZ21"/>
    <mergeCell ref="D22:AZ22"/>
    <mergeCell ref="D23:AZ23"/>
    <mergeCell ref="D24:AZ24"/>
    <mergeCell ref="A52:C52"/>
    <mergeCell ref="BW52:CE52"/>
    <mergeCell ref="CQ52:CX52"/>
    <mergeCell ref="CY52:DF52"/>
    <mergeCell ref="CF52:CP52"/>
    <mergeCell ref="A51:C51"/>
    <mergeCell ref="BW51:CE51"/>
    <mergeCell ref="CQ51:CX51"/>
    <mergeCell ref="CY51:DF51"/>
    <mergeCell ref="CF51:CP51"/>
    <mergeCell ref="D51:BV51"/>
    <mergeCell ref="D52:BV52"/>
    <mergeCell ref="A49:C50"/>
    <mergeCell ref="BW49:CE50"/>
    <mergeCell ref="CQ49:CX50"/>
    <mergeCell ref="CY49:DF50"/>
    <mergeCell ref="CF49:CP50"/>
    <mergeCell ref="D49:BV49"/>
    <mergeCell ref="F50:BV50"/>
    <mergeCell ref="A47:C48"/>
    <mergeCell ref="BW47:CE48"/>
    <mergeCell ref="CQ47:CX48"/>
    <mergeCell ref="CY47:DF48"/>
    <mergeCell ref="CF47:CP48"/>
    <mergeCell ref="A46:C46"/>
    <mergeCell ref="BW46:CE46"/>
    <mergeCell ref="CQ46:CX46"/>
    <mergeCell ref="CY46:DF46"/>
    <mergeCell ref="CF46:CP46"/>
    <mergeCell ref="A45:C45"/>
    <mergeCell ref="BW45:CE45"/>
    <mergeCell ref="CQ45:CX45"/>
    <mergeCell ref="CY45:DF45"/>
    <mergeCell ref="CF45:CP45"/>
    <mergeCell ref="D45:BV45"/>
    <mergeCell ref="A43:C44"/>
    <mergeCell ref="BW43:CE44"/>
    <mergeCell ref="CQ43:CX44"/>
    <mergeCell ref="CY43:DF44"/>
    <mergeCell ref="CF43:CP44"/>
    <mergeCell ref="D43:BV43"/>
    <mergeCell ref="D44:BV44"/>
    <mergeCell ref="A42:C42"/>
    <mergeCell ref="BW42:CE42"/>
    <mergeCell ref="CQ42:CX42"/>
    <mergeCell ref="CY42:DF42"/>
    <mergeCell ref="CF42:CP42"/>
    <mergeCell ref="D42:BV42"/>
    <mergeCell ref="A41:C41"/>
    <mergeCell ref="BW41:CE41"/>
    <mergeCell ref="CQ41:CX41"/>
    <mergeCell ref="CY41:DF41"/>
    <mergeCell ref="CF41:CP41"/>
    <mergeCell ref="D41:BV41"/>
    <mergeCell ref="A40:C40"/>
    <mergeCell ref="BW40:CE40"/>
    <mergeCell ref="CQ40:CX40"/>
    <mergeCell ref="CY40:DF40"/>
    <mergeCell ref="CF40:CP40"/>
    <mergeCell ref="D40:BV40"/>
    <mergeCell ref="A38:C39"/>
    <mergeCell ref="BW38:CE39"/>
    <mergeCell ref="CQ38:CX39"/>
    <mergeCell ref="CY38:DF39"/>
    <mergeCell ref="CF38:CP39"/>
    <mergeCell ref="D38:BV39"/>
    <mergeCell ref="A37:C37"/>
    <mergeCell ref="BW37:CE37"/>
    <mergeCell ref="CQ37:CX37"/>
    <mergeCell ref="CY37:DF37"/>
    <mergeCell ref="CF37:CP37"/>
    <mergeCell ref="D37:BV37"/>
    <mergeCell ref="A36:C36"/>
    <mergeCell ref="BW36:CE36"/>
    <mergeCell ref="CQ36:CX36"/>
    <mergeCell ref="CY36:DF36"/>
    <mergeCell ref="CF36:CP36"/>
    <mergeCell ref="D36:BV36"/>
    <mergeCell ref="A35:C35"/>
    <mergeCell ref="BW35:CE35"/>
    <mergeCell ref="CQ35:CX35"/>
    <mergeCell ref="CY35:DF35"/>
    <mergeCell ref="CF35:CP35"/>
    <mergeCell ref="D35:BV35"/>
    <mergeCell ref="CQ31:CX31"/>
    <mergeCell ref="CY31:DF31"/>
    <mergeCell ref="A32:DF32"/>
    <mergeCell ref="A33:DF33"/>
    <mergeCell ref="A34:CP34"/>
    <mergeCell ref="CQ34:CX34"/>
    <mergeCell ref="CY34:DF34"/>
    <mergeCell ref="A31:C31"/>
    <mergeCell ref="CY29:DF29"/>
    <mergeCell ref="A30:C30"/>
    <mergeCell ref="CQ30:CX30"/>
    <mergeCell ref="CY30:DF30"/>
    <mergeCell ref="D30:AZ30"/>
    <mergeCell ref="CQ28:CX28"/>
    <mergeCell ref="CY28:DF28"/>
    <mergeCell ref="A29:C29"/>
    <mergeCell ref="CQ29:CX29"/>
    <mergeCell ref="BX28:CD28"/>
    <mergeCell ref="CY27:DF27"/>
    <mergeCell ref="A28:C28"/>
    <mergeCell ref="CQ23:CX23"/>
    <mergeCell ref="CY23:DF23"/>
    <mergeCell ref="A24:C24"/>
    <mergeCell ref="BQ24:BW24"/>
    <mergeCell ref="BX24:CD24"/>
    <mergeCell ref="CE24:CP24"/>
    <mergeCell ref="CQ24:CX24"/>
    <mergeCell ref="CY24:DF24"/>
    <mergeCell ref="A23:C23"/>
    <mergeCell ref="BQ23:BW23"/>
    <mergeCell ref="BX23:CD23"/>
    <mergeCell ref="CY21:DF21"/>
    <mergeCell ref="A22:C22"/>
    <mergeCell ref="BQ22:BW22"/>
    <mergeCell ref="BX22:CD22"/>
    <mergeCell ref="CE22:CP22"/>
    <mergeCell ref="CQ22:CX22"/>
    <mergeCell ref="CY22:DF22"/>
    <mergeCell ref="BA21:BP21"/>
    <mergeCell ref="A20:CP20"/>
    <mergeCell ref="CQ20:CX20"/>
    <mergeCell ref="CY20:DF20"/>
    <mergeCell ref="A21:C21"/>
    <mergeCell ref="BQ21:BW21"/>
    <mergeCell ref="BX21:CD21"/>
    <mergeCell ref="CE21:CP21"/>
    <mergeCell ref="CQ21:CX21"/>
    <mergeCell ref="A1:DF1"/>
    <mergeCell ref="A2:DF2"/>
    <mergeCell ref="A4:DF4"/>
    <mergeCell ref="A3:DF3"/>
    <mergeCell ref="A18:DF18"/>
    <mergeCell ref="A19:DF19"/>
    <mergeCell ref="BH16:BP16"/>
    <mergeCell ref="BQ16:BX16"/>
    <mergeCell ref="BY16:CF16"/>
    <mergeCell ref="CG16:CP16"/>
    <mergeCell ref="CQ16:CX16"/>
    <mergeCell ref="CY16:DF16"/>
    <mergeCell ref="BY15:CF15"/>
    <mergeCell ref="CG15:CP15"/>
    <mergeCell ref="CQ15:CX15"/>
    <mergeCell ref="CY15:DF15"/>
    <mergeCell ref="A16:K16"/>
    <mergeCell ref="L16:U16"/>
    <mergeCell ref="V16:AB16"/>
    <mergeCell ref="AC16:AK16"/>
    <mergeCell ref="AL16:AV16"/>
    <mergeCell ref="AW16:BG16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W14:BG14"/>
    <mergeCell ref="BH14:BP14"/>
    <mergeCell ref="BQ14:BX14"/>
    <mergeCell ref="BY14:CF14"/>
    <mergeCell ref="CG14:CP14"/>
    <mergeCell ref="CQ14:CX14"/>
    <mergeCell ref="A14:C14"/>
    <mergeCell ref="D14:K14"/>
    <mergeCell ref="L14:U14"/>
    <mergeCell ref="V14:AB14"/>
    <mergeCell ref="AC14:AK14"/>
    <mergeCell ref="AL14:AV14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1:C13"/>
    <mergeCell ref="D11:K13"/>
    <mergeCell ref="L11:U13"/>
    <mergeCell ref="V11:BG11"/>
    <mergeCell ref="BH11:BP13"/>
    <mergeCell ref="BQ11:BX13"/>
    <mergeCell ref="A8:L8"/>
    <mergeCell ref="M8:CP8"/>
    <mergeCell ref="A10:CP10"/>
    <mergeCell ref="CQ10:CX10"/>
    <mergeCell ref="A5:DF5"/>
    <mergeCell ref="A7:DF7"/>
    <mergeCell ref="CY10:D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0"/>
  <sheetViews>
    <sheetView showGridLines="0" zoomScale="90" zoomScaleNormal="90" zoomScalePageLayoutView="0" workbookViewId="0" topLeftCell="A1">
      <selection activeCell="EA29" sqref="EA29"/>
    </sheetView>
  </sheetViews>
  <sheetFormatPr defaultColWidth="1.83203125" defaultRowHeight="12.75"/>
  <cols>
    <col min="1" max="10" width="1.83203125" style="17" customWidth="1"/>
    <col min="11" max="11" width="3.83203125" style="17" customWidth="1"/>
    <col min="12" max="19" width="1.83203125" style="17" customWidth="1"/>
    <col min="20" max="20" width="10.33203125" style="17" customWidth="1"/>
    <col min="21" max="21" width="2.33203125" style="17" customWidth="1"/>
    <col min="22" max="56" width="1.83203125" style="17" customWidth="1"/>
    <col min="57" max="57" width="1.66796875" style="17" customWidth="1"/>
    <col min="58" max="62" width="1.83203125" style="17" hidden="1" customWidth="1"/>
    <col min="63" max="63" width="0.82421875" style="17" hidden="1" customWidth="1"/>
    <col min="64" max="94" width="1.83203125" style="17" hidden="1" customWidth="1"/>
    <col min="95" max="95" width="2.66015625" style="17" customWidth="1"/>
    <col min="96" max="16384" width="1.83203125" style="17" customWidth="1"/>
  </cols>
  <sheetData>
    <row r="2" spans="1:110" ht="18" customHeight="1">
      <c r="A2" s="253" t="s">
        <v>42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</row>
    <row r="3" spans="1:57" ht="15.75">
      <c r="A3" s="259" t="s">
        <v>138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</row>
    <row r="4" spans="1:57" ht="14.25" customHeight="1">
      <c r="A4" s="461" t="s">
        <v>13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2" t="s">
        <v>133</v>
      </c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</row>
    <row r="5" spans="1:110" ht="62.25" customHeight="1">
      <c r="A5" s="254" t="s">
        <v>183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6"/>
      <c r="CQ5" s="382" t="s">
        <v>195</v>
      </c>
      <c r="CR5" s="383"/>
      <c r="CS5" s="383"/>
      <c r="CT5" s="383"/>
      <c r="CU5" s="383"/>
      <c r="CV5" s="383"/>
      <c r="CW5" s="383"/>
      <c r="CX5" s="384"/>
      <c r="CY5" s="386" t="s">
        <v>196</v>
      </c>
      <c r="CZ5" s="387"/>
      <c r="DA5" s="387"/>
      <c r="DB5" s="387"/>
      <c r="DC5" s="387"/>
      <c r="DD5" s="387"/>
      <c r="DE5" s="387"/>
      <c r="DF5" s="388"/>
    </row>
    <row r="6" spans="1:110" ht="66.75" customHeight="1">
      <c r="A6" s="243" t="s">
        <v>14</v>
      </c>
      <c r="B6" s="243"/>
      <c r="C6" s="243"/>
      <c r="D6" s="243" t="s">
        <v>43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 t="s">
        <v>44</v>
      </c>
      <c r="AF6" s="243"/>
      <c r="AG6" s="243"/>
      <c r="AH6" s="243"/>
      <c r="AI6" s="243"/>
      <c r="AJ6" s="243"/>
      <c r="AK6" s="243"/>
      <c r="AL6" s="243"/>
      <c r="AM6" s="243"/>
      <c r="AN6" s="243"/>
      <c r="AO6" s="243" t="s">
        <v>45</v>
      </c>
      <c r="AP6" s="243"/>
      <c r="AQ6" s="243"/>
      <c r="AR6" s="243"/>
      <c r="AS6" s="243"/>
      <c r="AT6" s="243"/>
      <c r="AU6" s="243"/>
      <c r="AV6" s="243"/>
      <c r="AW6" s="243"/>
      <c r="AX6" s="243" t="s">
        <v>82</v>
      </c>
      <c r="AY6" s="243"/>
      <c r="AZ6" s="243"/>
      <c r="BA6" s="243"/>
      <c r="BB6" s="243"/>
      <c r="BC6" s="243"/>
      <c r="BD6" s="243"/>
      <c r="BE6" s="243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47" t="s">
        <v>140</v>
      </c>
      <c r="CR6" s="248"/>
      <c r="CS6" s="248"/>
      <c r="CT6" s="248"/>
      <c r="CU6" s="248"/>
      <c r="CV6" s="248"/>
      <c r="CW6" s="248"/>
      <c r="CX6" s="249"/>
      <c r="CY6" s="247" t="s">
        <v>140</v>
      </c>
      <c r="CZ6" s="248"/>
      <c r="DA6" s="248"/>
      <c r="DB6" s="248"/>
      <c r="DC6" s="248"/>
      <c r="DD6" s="248"/>
      <c r="DE6" s="248"/>
      <c r="DF6" s="249"/>
    </row>
    <row r="7" spans="1:110" ht="15.75">
      <c r="A7" s="243">
        <v>1</v>
      </c>
      <c r="B7" s="243"/>
      <c r="C7" s="243"/>
      <c r="D7" s="243">
        <v>2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>
        <v>3</v>
      </c>
      <c r="AF7" s="243"/>
      <c r="AG7" s="243"/>
      <c r="AH7" s="243"/>
      <c r="AI7" s="243"/>
      <c r="AJ7" s="243"/>
      <c r="AK7" s="243"/>
      <c r="AL7" s="243"/>
      <c r="AM7" s="243"/>
      <c r="AN7" s="243"/>
      <c r="AO7" s="243">
        <v>4</v>
      </c>
      <c r="AP7" s="243"/>
      <c r="AQ7" s="243"/>
      <c r="AR7" s="243"/>
      <c r="AS7" s="243"/>
      <c r="AT7" s="243"/>
      <c r="AU7" s="243"/>
      <c r="AV7" s="243"/>
      <c r="AW7" s="243"/>
      <c r="AX7" s="243">
        <v>5</v>
      </c>
      <c r="AY7" s="243"/>
      <c r="AZ7" s="243"/>
      <c r="BA7" s="243"/>
      <c r="BB7" s="243"/>
      <c r="BC7" s="243"/>
      <c r="BD7" s="243"/>
      <c r="BE7" s="24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66" t="s">
        <v>95</v>
      </c>
      <c r="CR7" s="467"/>
      <c r="CS7" s="467"/>
      <c r="CT7" s="467"/>
      <c r="CU7" s="467"/>
      <c r="CV7" s="467"/>
      <c r="CW7" s="467"/>
      <c r="CX7" s="468"/>
      <c r="CY7" s="466" t="s">
        <v>96</v>
      </c>
      <c r="CZ7" s="467"/>
      <c r="DA7" s="467"/>
      <c r="DB7" s="467"/>
      <c r="DC7" s="467"/>
      <c r="DD7" s="467"/>
      <c r="DE7" s="467"/>
      <c r="DF7" s="468"/>
    </row>
    <row r="8" spans="1:110" ht="15.7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2"/>
      <c r="AP8" s="242"/>
      <c r="AQ8" s="242"/>
      <c r="AR8" s="242"/>
      <c r="AS8" s="242"/>
      <c r="AT8" s="242"/>
      <c r="AU8" s="242"/>
      <c r="AV8" s="242"/>
      <c r="AW8" s="242"/>
      <c r="AX8" s="241">
        <v>0</v>
      </c>
      <c r="AY8" s="241"/>
      <c r="AZ8" s="241"/>
      <c r="BA8" s="241"/>
      <c r="BB8" s="241"/>
      <c r="BC8" s="241"/>
      <c r="BD8" s="241"/>
      <c r="BE8" s="241"/>
      <c r="CQ8" s="244" t="s">
        <v>11</v>
      </c>
      <c r="CR8" s="245"/>
      <c r="CS8" s="245"/>
      <c r="CT8" s="245"/>
      <c r="CU8" s="245"/>
      <c r="CV8" s="245"/>
      <c r="CW8" s="245"/>
      <c r="CX8" s="246"/>
      <c r="CY8" s="244" t="s">
        <v>11</v>
      </c>
      <c r="CZ8" s="245"/>
      <c r="DA8" s="245"/>
      <c r="DB8" s="245"/>
      <c r="DC8" s="245"/>
      <c r="DD8" s="245"/>
      <c r="DE8" s="245"/>
      <c r="DF8" s="246"/>
    </row>
    <row r="9" spans="1:110" ht="13.5" customHeight="1">
      <c r="A9" s="237"/>
      <c r="B9" s="237"/>
      <c r="C9" s="237"/>
      <c r="D9" s="294" t="s">
        <v>10</v>
      </c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6"/>
      <c r="AE9" s="241" t="s">
        <v>11</v>
      </c>
      <c r="AF9" s="241"/>
      <c r="AG9" s="241"/>
      <c r="AH9" s="241"/>
      <c r="AI9" s="241"/>
      <c r="AJ9" s="241"/>
      <c r="AK9" s="241"/>
      <c r="AL9" s="241"/>
      <c r="AM9" s="241"/>
      <c r="AN9" s="241"/>
      <c r="AO9" s="242" t="s">
        <v>11</v>
      </c>
      <c r="AP9" s="242"/>
      <c r="AQ9" s="242"/>
      <c r="AR9" s="242"/>
      <c r="AS9" s="242"/>
      <c r="AT9" s="242"/>
      <c r="AU9" s="242"/>
      <c r="AV9" s="242"/>
      <c r="AW9" s="242"/>
      <c r="AX9" s="283">
        <f>SUM(AX8:BE8)</f>
        <v>0</v>
      </c>
      <c r="AY9" s="283"/>
      <c r="AZ9" s="283"/>
      <c r="BA9" s="283"/>
      <c r="BB9" s="283"/>
      <c r="BC9" s="283"/>
      <c r="BD9" s="283"/>
      <c r="BE9" s="283"/>
      <c r="CQ9" s="463" t="s">
        <v>141</v>
      </c>
      <c r="CR9" s="464"/>
      <c r="CS9" s="464"/>
      <c r="CT9" s="464"/>
      <c r="CU9" s="464"/>
      <c r="CV9" s="464"/>
      <c r="CW9" s="464"/>
      <c r="CX9" s="465"/>
      <c r="CY9" s="463" t="s">
        <v>141</v>
      </c>
      <c r="CZ9" s="464"/>
      <c r="DA9" s="464"/>
      <c r="DB9" s="464"/>
      <c r="DC9" s="464"/>
      <c r="DD9" s="464"/>
      <c r="DE9" s="464"/>
      <c r="DF9" s="465"/>
    </row>
    <row r="10" spans="1:110" ht="7.5" customHeight="1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2"/>
      <c r="AZ10" s="22"/>
      <c r="BA10" s="22"/>
      <c r="BB10" s="22"/>
      <c r="BC10" s="22"/>
      <c r="BD10" s="22"/>
      <c r="BE10" s="22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spans="1:110" ht="18.75" customHeight="1">
      <c r="A11" s="253" t="s">
        <v>46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</row>
    <row r="12" spans="1:57" ht="15.75">
      <c r="A12" s="259" t="s">
        <v>138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61" t="s">
        <v>142</v>
      </c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</row>
    <row r="13" spans="1:57" ht="15" customHeight="1">
      <c r="A13" s="461" t="s">
        <v>13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2" t="s">
        <v>133</v>
      </c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</row>
    <row r="14" spans="1:110" ht="66" customHeight="1">
      <c r="A14" s="254" t="s">
        <v>183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6"/>
      <c r="CQ14" s="382" t="s">
        <v>195</v>
      </c>
      <c r="CR14" s="383"/>
      <c r="CS14" s="383"/>
      <c r="CT14" s="383"/>
      <c r="CU14" s="383"/>
      <c r="CV14" s="383"/>
      <c r="CW14" s="383"/>
      <c r="CX14" s="384"/>
      <c r="CY14" s="386" t="s">
        <v>196</v>
      </c>
      <c r="CZ14" s="387"/>
      <c r="DA14" s="387"/>
      <c r="DB14" s="387"/>
      <c r="DC14" s="387"/>
      <c r="DD14" s="387"/>
      <c r="DE14" s="387"/>
      <c r="DF14" s="388"/>
    </row>
    <row r="15" spans="1:110" ht="92.25" customHeight="1">
      <c r="A15" s="250" t="s">
        <v>14</v>
      </c>
      <c r="B15" s="251"/>
      <c r="C15" s="252"/>
      <c r="D15" s="250" t="s">
        <v>16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2"/>
      <c r="AE15" s="250" t="s">
        <v>47</v>
      </c>
      <c r="AF15" s="251"/>
      <c r="AG15" s="251"/>
      <c r="AH15" s="251"/>
      <c r="AI15" s="251"/>
      <c r="AJ15" s="251"/>
      <c r="AK15" s="251"/>
      <c r="AL15" s="251"/>
      <c r="AM15" s="251"/>
      <c r="AN15" s="252"/>
      <c r="AO15" s="250" t="s">
        <v>48</v>
      </c>
      <c r="AP15" s="251"/>
      <c r="AQ15" s="251"/>
      <c r="AR15" s="251"/>
      <c r="AS15" s="251"/>
      <c r="AT15" s="252"/>
      <c r="AU15" s="250" t="s">
        <v>81</v>
      </c>
      <c r="AV15" s="251"/>
      <c r="AW15" s="251"/>
      <c r="AX15" s="251"/>
      <c r="AY15" s="251"/>
      <c r="AZ15" s="251"/>
      <c r="BA15" s="251"/>
      <c r="BB15" s="251"/>
      <c r="BC15" s="251"/>
      <c r="BD15" s="251"/>
      <c r="BE15" s="252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47" t="s">
        <v>140</v>
      </c>
      <c r="CR15" s="248"/>
      <c r="CS15" s="248"/>
      <c r="CT15" s="248"/>
      <c r="CU15" s="248"/>
      <c r="CV15" s="248"/>
      <c r="CW15" s="248"/>
      <c r="CX15" s="249"/>
      <c r="CY15" s="247" t="s">
        <v>140</v>
      </c>
      <c r="CZ15" s="248"/>
      <c r="DA15" s="248"/>
      <c r="DB15" s="248"/>
      <c r="DC15" s="248"/>
      <c r="DD15" s="248"/>
      <c r="DE15" s="248"/>
      <c r="DF15" s="249"/>
    </row>
    <row r="16" spans="1:110" ht="15.75">
      <c r="A16" s="250">
        <v>1</v>
      </c>
      <c r="B16" s="251"/>
      <c r="C16" s="252"/>
      <c r="D16" s="250">
        <v>2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2"/>
      <c r="AE16" s="250">
        <v>3</v>
      </c>
      <c r="AF16" s="251"/>
      <c r="AG16" s="251"/>
      <c r="AH16" s="251"/>
      <c r="AI16" s="251"/>
      <c r="AJ16" s="251"/>
      <c r="AK16" s="251"/>
      <c r="AL16" s="251"/>
      <c r="AM16" s="251"/>
      <c r="AN16" s="252"/>
      <c r="AO16" s="250">
        <v>4</v>
      </c>
      <c r="AP16" s="251"/>
      <c r="AQ16" s="251"/>
      <c r="AR16" s="251"/>
      <c r="AS16" s="251"/>
      <c r="AT16" s="252"/>
      <c r="AU16" s="250">
        <v>5</v>
      </c>
      <c r="AV16" s="251"/>
      <c r="AW16" s="251"/>
      <c r="AX16" s="251"/>
      <c r="AY16" s="251"/>
      <c r="AZ16" s="251"/>
      <c r="BA16" s="251"/>
      <c r="BB16" s="251"/>
      <c r="BC16" s="251"/>
      <c r="BD16" s="251"/>
      <c r="BE16" s="25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66" t="s">
        <v>95</v>
      </c>
      <c r="CR16" s="467"/>
      <c r="CS16" s="467"/>
      <c r="CT16" s="467"/>
      <c r="CU16" s="467"/>
      <c r="CV16" s="467"/>
      <c r="CW16" s="467"/>
      <c r="CX16" s="468"/>
      <c r="CY16" s="466" t="s">
        <v>96</v>
      </c>
      <c r="CZ16" s="467"/>
      <c r="DA16" s="467"/>
      <c r="DB16" s="467"/>
      <c r="DC16" s="467"/>
      <c r="DD16" s="467"/>
      <c r="DE16" s="467"/>
      <c r="DF16" s="468"/>
    </row>
    <row r="17" spans="1:110" ht="15.75">
      <c r="A17" s="238" t="s">
        <v>27</v>
      </c>
      <c r="B17" s="239"/>
      <c r="C17" s="240"/>
      <c r="D17" s="458" t="s">
        <v>126</v>
      </c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60"/>
      <c r="AE17" s="301"/>
      <c r="AF17" s="302"/>
      <c r="AG17" s="302"/>
      <c r="AH17" s="302"/>
      <c r="AI17" s="302"/>
      <c r="AJ17" s="302"/>
      <c r="AK17" s="302"/>
      <c r="AL17" s="302"/>
      <c r="AM17" s="302"/>
      <c r="AN17" s="303"/>
      <c r="AO17" s="301"/>
      <c r="AP17" s="302"/>
      <c r="AQ17" s="302"/>
      <c r="AR17" s="302"/>
      <c r="AS17" s="302"/>
      <c r="AT17" s="303"/>
      <c r="AU17" s="301">
        <v>1278422</v>
      </c>
      <c r="AV17" s="302"/>
      <c r="AW17" s="302"/>
      <c r="AX17" s="302"/>
      <c r="AY17" s="302"/>
      <c r="AZ17" s="302"/>
      <c r="BA17" s="302"/>
      <c r="BB17" s="302"/>
      <c r="BC17" s="302"/>
      <c r="BD17" s="302"/>
      <c r="BE17" s="303"/>
      <c r="CQ17" s="244" t="s">
        <v>11</v>
      </c>
      <c r="CR17" s="245"/>
      <c r="CS17" s="245"/>
      <c r="CT17" s="245"/>
      <c r="CU17" s="245"/>
      <c r="CV17" s="245"/>
      <c r="CW17" s="245"/>
      <c r="CX17" s="246"/>
      <c r="CY17" s="244" t="s">
        <v>11</v>
      </c>
      <c r="CZ17" s="245"/>
      <c r="DA17" s="245"/>
      <c r="DB17" s="245"/>
      <c r="DC17" s="245"/>
      <c r="DD17" s="245"/>
      <c r="DE17" s="245"/>
      <c r="DF17" s="246"/>
    </row>
    <row r="18" spans="1:110" ht="13.5" customHeight="1">
      <c r="A18" s="238"/>
      <c r="B18" s="239"/>
      <c r="C18" s="240"/>
      <c r="D18" s="294" t="s">
        <v>10</v>
      </c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6"/>
      <c r="AE18" s="301">
        <f>SUM(AE17:AN17)</f>
        <v>0</v>
      </c>
      <c r="AF18" s="302"/>
      <c r="AG18" s="302"/>
      <c r="AH18" s="302"/>
      <c r="AI18" s="302"/>
      <c r="AJ18" s="302"/>
      <c r="AK18" s="302"/>
      <c r="AL18" s="302"/>
      <c r="AM18" s="302"/>
      <c r="AN18" s="303"/>
      <c r="AO18" s="301" t="s">
        <v>11</v>
      </c>
      <c r="AP18" s="302"/>
      <c r="AQ18" s="302"/>
      <c r="AR18" s="302"/>
      <c r="AS18" s="302"/>
      <c r="AT18" s="303"/>
      <c r="AU18" s="310">
        <f>SUM(AU17)</f>
        <v>1278422</v>
      </c>
      <c r="AV18" s="311"/>
      <c r="AW18" s="311"/>
      <c r="AX18" s="311"/>
      <c r="AY18" s="311"/>
      <c r="AZ18" s="311"/>
      <c r="BA18" s="311"/>
      <c r="BB18" s="311"/>
      <c r="BC18" s="311"/>
      <c r="BD18" s="311"/>
      <c r="BE18" s="345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370">
        <v>0</v>
      </c>
      <c r="CR18" s="371"/>
      <c r="CS18" s="371"/>
      <c r="CT18" s="371"/>
      <c r="CU18" s="371"/>
      <c r="CV18" s="371"/>
      <c r="CW18" s="371"/>
      <c r="CX18" s="372"/>
      <c r="CY18" s="370">
        <v>0</v>
      </c>
      <c r="CZ18" s="371"/>
      <c r="DA18" s="371"/>
      <c r="DB18" s="371"/>
      <c r="DC18" s="371"/>
      <c r="DD18" s="371"/>
      <c r="DE18" s="371"/>
      <c r="DF18" s="372"/>
    </row>
    <row r="19" spans="1:110" s="29" customFormat="1" ht="13.5" customHeight="1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</row>
    <row r="20" spans="1:57" ht="15.75">
      <c r="A20" s="259" t="s">
        <v>138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61" t="s">
        <v>143</v>
      </c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</row>
    <row r="21" spans="1:57" ht="13.5" customHeight="1">
      <c r="A21" s="461" t="s">
        <v>13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2" t="s">
        <v>133</v>
      </c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</row>
    <row r="22" spans="1:110" ht="63.75" customHeight="1">
      <c r="A22" s="254" t="s">
        <v>183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6"/>
      <c r="CQ22" s="382" t="s">
        <v>195</v>
      </c>
      <c r="CR22" s="383"/>
      <c r="CS22" s="383"/>
      <c r="CT22" s="383"/>
      <c r="CU22" s="383"/>
      <c r="CV22" s="383"/>
      <c r="CW22" s="383"/>
      <c r="CX22" s="384"/>
      <c r="CY22" s="386" t="s">
        <v>196</v>
      </c>
      <c r="CZ22" s="387"/>
      <c r="DA22" s="387"/>
      <c r="DB22" s="387"/>
      <c r="DC22" s="387"/>
      <c r="DD22" s="387"/>
      <c r="DE22" s="387"/>
      <c r="DF22" s="388"/>
    </row>
    <row r="23" spans="1:110" ht="95.25" customHeight="1">
      <c r="A23" s="250" t="s">
        <v>14</v>
      </c>
      <c r="B23" s="251"/>
      <c r="C23" s="252"/>
      <c r="D23" s="250" t="s">
        <v>16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2"/>
      <c r="AE23" s="250" t="s">
        <v>47</v>
      </c>
      <c r="AF23" s="251"/>
      <c r="AG23" s="251"/>
      <c r="AH23" s="251"/>
      <c r="AI23" s="251"/>
      <c r="AJ23" s="251"/>
      <c r="AK23" s="251"/>
      <c r="AL23" s="251"/>
      <c r="AM23" s="251"/>
      <c r="AN23" s="252"/>
      <c r="AO23" s="250" t="s">
        <v>48</v>
      </c>
      <c r="AP23" s="251"/>
      <c r="AQ23" s="251"/>
      <c r="AR23" s="251"/>
      <c r="AS23" s="251"/>
      <c r="AT23" s="252"/>
      <c r="AU23" s="250" t="s">
        <v>81</v>
      </c>
      <c r="AV23" s="251"/>
      <c r="AW23" s="251"/>
      <c r="AX23" s="251"/>
      <c r="AY23" s="251"/>
      <c r="AZ23" s="251"/>
      <c r="BA23" s="251"/>
      <c r="BB23" s="251"/>
      <c r="BC23" s="251"/>
      <c r="BD23" s="251"/>
      <c r="BE23" s="252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47" t="s">
        <v>140</v>
      </c>
      <c r="CR23" s="248"/>
      <c r="CS23" s="248"/>
      <c r="CT23" s="248"/>
      <c r="CU23" s="248"/>
      <c r="CV23" s="248"/>
      <c r="CW23" s="248"/>
      <c r="CX23" s="249"/>
      <c r="CY23" s="247" t="s">
        <v>140</v>
      </c>
      <c r="CZ23" s="248"/>
      <c r="DA23" s="248"/>
      <c r="DB23" s="248"/>
      <c r="DC23" s="248"/>
      <c r="DD23" s="248"/>
      <c r="DE23" s="248"/>
      <c r="DF23" s="249"/>
    </row>
    <row r="24" spans="1:110" ht="15.75">
      <c r="A24" s="250">
        <v>1</v>
      </c>
      <c r="B24" s="251"/>
      <c r="C24" s="252"/>
      <c r="D24" s="250">
        <v>2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2"/>
      <c r="AE24" s="250">
        <v>3</v>
      </c>
      <c r="AF24" s="251"/>
      <c r="AG24" s="251"/>
      <c r="AH24" s="251"/>
      <c r="AI24" s="251"/>
      <c r="AJ24" s="251"/>
      <c r="AK24" s="251"/>
      <c r="AL24" s="251"/>
      <c r="AM24" s="251"/>
      <c r="AN24" s="252"/>
      <c r="AO24" s="250">
        <v>4</v>
      </c>
      <c r="AP24" s="251"/>
      <c r="AQ24" s="251"/>
      <c r="AR24" s="251"/>
      <c r="AS24" s="251"/>
      <c r="AT24" s="252"/>
      <c r="AU24" s="250">
        <v>5</v>
      </c>
      <c r="AV24" s="251"/>
      <c r="AW24" s="251"/>
      <c r="AX24" s="251"/>
      <c r="AY24" s="251"/>
      <c r="AZ24" s="251"/>
      <c r="BA24" s="251"/>
      <c r="BB24" s="251"/>
      <c r="BC24" s="251"/>
      <c r="BD24" s="251"/>
      <c r="BE24" s="25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466" t="s">
        <v>95</v>
      </c>
      <c r="CR24" s="467"/>
      <c r="CS24" s="467"/>
      <c r="CT24" s="467"/>
      <c r="CU24" s="467"/>
      <c r="CV24" s="467"/>
      <c r="CW24" s="467"/>
      <c r="CX24" s="468"/>
      <c r="CY24" s="466" t="s">
        <v>96</v>
      </c>
      <c r="CZ24" s="467"/>
      <c r="DA24" s="467"/>
      <c r="DB24" s="467"/>
      <c r="DC24" s="467"/>
      <c r="DD24" s="467"/>
      <c r="DE24" s="467"/>
      <c r="DF24" s="468"/>
    </row>
    <row r="25" spans="1:110" ht="15.75">
      <c r="A25" s="238"/>
      <c r="B25" s="239"/>
      <c r="C25" s="240"/>
      <c r="D25" s="458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60"/>
      <c r="AE25" s="301"/>
      <c r="AF25" s="302"/>
      <c r="AG25" s="302"/>
      <c r="AH25" s="302"/>
      <c r="AI25" s="302"/>
      <c r="AJ25" s="302"/>
      <c r="AK25" s="302"/>
      <c r="AL25" s="302"/>
      <c r="AM25" s="302"/>
      <c r="AN25" s="303"/>
      <c r="AO25" s="301"/>
      <c r="AP25" s="302"/>
      <c r="AQ25" s="302"/>
      <c r="AR25" s="302"/>
      <c r="AS25" s="302"/>
      <c r="AT25" s="303"/>
      <c r="AU25" s="301">
        <v>0</v>
      </c>
      <c r="AV25" s="302"/>
      <c r="AW25" s="302"/>
      <c r="AX25" s="302"/>
      <c r="AY25" s="302"/>
      <c r="AZ25" s="302"/>
      <c r="BA25" s="302"/>
      <c r="BB25" s="302"/>
      <c r="BC25" s="302"/>
      <c r="BD25" s="302"/>
      <c r="BE25" s="303"/>
      <c r="CQ25" s="244" t="s">
        <v>100</v>
      </c>
      <c r="CR25" s="245"/>
      <c r="CS25" s="245"/>
      <c r="CT25" s="245"/>
      <c r="CU25" s="245"/>
      <c r="CV25" s="245"/>
      <c r="CW25" s="245"/>
      <c r="CX25" s="246"/>
      <c r="CY25" s="244" t="s">
        <v>100</v>
      </c>
      <c r="CZ25" s="245"/>
      <c r="DA25" s="245"/>
      <c r="DB25" s="245"/>
      <c r="DC25" s="245"/>
      <c r="DD25" s="245"/>
      <c r="DE25" s="245"/>
      <c r="DF25" s="246"/>
    </row>
    <row r="26" spans="1:110" ht="15.75">
      <c r="A26" s="238"/>
      <c r="B26" s="239"/>
      <c r="C26" s="240"/>
      <c r="D26" s="294" t="s">
        <v>10</v>
      </c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6"/>
      <c r="AE26" s="301" t="s">
        <v>100</v>
      </c>
      <c r="AF26" s="302"/>
      <c r="AG26" s="302"/>
      <c r="AH26" s="302"/>
      <c r="AI26" s="302"/>
      <c r="AJ26" s="302"/>
      <c r="AK26" s="302"/>
      <c r="AL26" s="302"/>
      <c r="AM26" s="302"/>
      <c r="AN26" s="303"/>
      <c r="AO26" s="301" t="s">
        <v>11</v>
      </c>
      <c r="AP26" s="302"/>
      <c r="AQ26" s="302"/>
      <c r="AR26" s="302"/>
      <c r="AS26" s="302"/>
      <c r="AT26" s="303"/>
      <c r="AU26" s="310">
        <v>0</v>
      </c>
      <c r="AV26" s="311"/>
      <c r="AW26" s="311"/>
      <c r="AX26" s="311"/>
      <c r="AY26" s="311"/>
      <c r="AZ26" s="311"/>
      <c r="BA26" s="311"/>
      <c r="BB26" s="311"/>
      <c r="BC26" s="311"/>
      <c r="BD26" s="311"/>
      <c r="BE26" s="345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463" t="s">
        <v>141</v>
      </c>
      <c r="CR26" s="464"/>
      <c r="CS26" s="464"/>
      <c r="CT26" s="464"/>
      <c r="CU26" s="464"/>
      <c r="CV26" s="464"/>
      <c r="CW26" s="464"/>
      <c r="CX26" s="465"/>
      <c r="CY26" s="463" t="s">
        <v>141</v>
      </c>
      <c r="CZ26" s="464"/>
      <c r="DA26" s="464"/>
      <c r="DB26" s="464"/>
      <c r="DC26" s="464"/>
      <c r="DD26" s="464"/>
      <c r="DE26" s="464"/>
      <c r="DF26" s="465"/>
    </row>
    <row r="27" spans="1:110" s="29" customFormat="1" ht="15.75">
      <c r="A27" s="18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57" ht="15.75">
      <c r="A28" s="259" t="s">
        <v>138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61" t="s">
        <v>144</v>
      </c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</row>
    <row r="29" spans="1:57" ht="15.75">
      <c r="A29" s="461" t="s">
        <v>13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2" t="s">
        <v>133</v>
      </c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</row>
    <row r="30" spans="1:110" ht="62.25" customHeight="1">
      <c r="A30" s="254" t="s">
        <v>183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6"/>
      <c r="CQ30" s="382" t="s">
        <v>195</v>
      </c>
      <c r="CR30" s="383"/>
      <c r="CS30" s="383"/>
      <c r="CT30" s="383"/>
      <c r="CU30" s="383"/>
      <c r="CV30" s="383"/>
      <c r="CW30" s="383"/>
      <c r="CX30" s="384"/>
      <c r="CY30" s="386" t="s">
        <v>196</v>
      </c>
      <c r="CZ30" s="387"/>
      <c r="DA30" s="387"/>
      <c r="DB30" s="387"/>
      <c r="DC30" s="387"/>
      <c r="DD30" s="387"/>
      <c r="DE30" s="387"/>
      <c r="DF30" s="388"/>
    </row>
    <row r="31" spans="1:110" ht="98.25" customHeight="1">
      <c r="A31" s="250" t="s">
        <v>14</v>
      </c>
      <c r="B31" s="251"/>
      <c r="C31" s="252"/>
      <c r="D31" s="250" t="s">
        <v>16</v>
      </c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2"/>
      <c r="AE31" s="250" t="s">
        <v>47</v>
      </c>
      <c r="AF31" s="251"/>
      <c r="AG31" s="251"/>
      <c r="AH31" s="251"/>
      <c r="AI31" s="251"/>
      <c r="AJ31" s="251"/>
      <c r="AK31" s="251"/>
      <c r="AL31" s="251"/>
      <c r="AM31" s="251"/>
      <c r="AN31" s="252"/>
      <c r="AO31" s="250" t="s">
        <v>48</v>
      </c>
      <c r="AP31" s="251"/>
      <c r="AQ31" s="251"/>
      <c r="AR31" s="251"/>
      <c r="AS31" s="251"/>
      <c r="AT31" s="252"/>
      <c r="AU31" s="250" t="s">
        <v>81</v>
      </c>
      <c r="AV31" s="251"/>
      <c r="AW31" s="251"/>
      <c r="AX31" s="251"/>
      <c r="AY31" s="251"/>
      <c r="AZ31" s="251"/>
      <c r="BA31" s="251"/>
      <c r="BB31" s="251"/>
      <c r="BC31" s="251"/>
      <c r="BD31" s="251"/>
      <c r="BE31" s="252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47" t="s">
        <v>140</v>
      </c>
      <c r="CR31" s="248"/>
      <c r="CS31" s="248"/>
      <c r="CT31" s="248"/>
      <c r="CU31" s="248"/>
      <c r="CV31" s="248"/>
      <c r="CW31" s="248"/>
      <c r="CX31" s="249"/>
      <c r="CY31" s="247" t="s">
        <v>140</v>
      </c>
      <c r="CZ31" s="248"/>
      <c r="DA31" s="248"/>
      <c r="DB31" s="248"/>
      <c r="DC31" s="248"/>
      <c r="DD31" s="248"/>
      <c r="DE31" s="248"/>
      <c r="DF31" s="249"/>
    </row>
    <row r="32" spans="1:110" ht="15.75">
      <c r="A32" s="250">
        <v>1</v>
      </c>
      <c r="B32" s="251"/>
      <c r="C32" s="252"/>
      <c r="D32" s="250">
        <v>2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2"/>
      <c r="AE32" s="250">
        <v>3</v>
      </c>
      <c r="AF32" s="251"/>
      <c r="AG32" s="251"/>
      <c r="AH32" s="251"/>
      <c r="AI32" s="251"/>
      <c r="AJ32" s="251"/>
      <c r="AK32" s="251"/>
      <c r="AL32" s="251"/>
      <c r="AM32" s="251"/>
      <c r="AN32" s="252"/>
      <c r="AO32" s="250">
        <v>4</v>
      </c>
      <c r="AP32" s="251"/>
      <c r="AQ32" s="251"/>
      <c r="AR32" s="251"/>
      <c r="AS32" s="251"/>
      <c r="AT32" s="252"/>
      <c r="AU32" s="250">
        <v>5</v>
      </c>
      <c r="AV32" s="251"/>
      <c r="AW32" s="251"/>
      <c r="AX32" s="251"/>
      <c r="AY32" s="251"/>
      <c r="AZ32" s="251"/>
      <c r="BA32" s="251"/>
      <c r="BB32" s="251"/>
      <c r="BC32" s="251"/>
      <c r="BD32" s="251"/>
      <c r="BE32" s="252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466" t="s">
        <v>95</v>
      </c>
      <c r="CR32" s="467"/>
      <c r="CS32" s="467"/>
      <c r="CT32" s="467"/>
      <c r="CU32" s="467"/>
      <c r="CV32" s="467"/>
      <c r="CW32" s="467"/>
      <c r="CX32" s="468"/>
      <c r="CY32" s="466" t="s">
        <v>96</v>
      </c>
      <c r="CZ32" s="467"/>
      <c r="DA32" s="467"/>
      <c r="DB32" s="467"/>
      <c r="DC32" s="467"/>
      <c r="DD32" s="467"/>
      <c r="DE32" s="467"/>
      <c r="DF32" s="468"/>
    </row>
    <row r="33" spans="1:110" ht="15.75">
      <c r="A33" s="238"/>
      <c r="B33" s="239"/>
      <c r="C33" s="240"/>
      <c r="D33" s="458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60"/>
      <c r="AE33" s="301"/>
      <c r="AF33" s="302"/>
      <c r="AG33" s="302"/>
      <c r="AH33" s="302"/>
      <c r="AI33" s="302"/>
      <c r="AJ33" s="302"/>
      <c r="AK33" s="302"/>
      <c r="AL33" s="302"/>
      <c r="AM33" s="302"/>
      <c r="AN33" s="303"/>
      <c r="AO33" s="301"/>
      <c r="AP33" s="302"/>
      <c r="AQ33" s="302"/>
      <c r="AR33" s="302"/>
      <c r="AS33" s="302"/>
      <c r="AT33" s="303"/>
      <c r="AU33" s="301">
        <v>0</v>
      </c>
      <c r="AV33" s="302"/>
      <c r="AW33" s="302"/>
      <c r="AX33" s="302"/>
      <c r="AY33" s="302"/>
      <c r="AZ33" s="302"/>
      <c r="BA33" s="302"/>
      <c r="BB33" s="302"/>
      <c r="BC33" s="302"/>
      <c r="BD33" s="302"/>
      <c r="BE33" s="303"/>
      <c r="CQ33" s="244" t="s">
        <v>100</v>
      </c>
      <c r="CR33" s="245"/>
      <c r="CS33" s="245"/>
      <c r="CT33" s="245"/>
      <c r="CU33" s="245"/>
      <c r="CV33" s="245"/>
      <c r="CW33" s="245"/>
      <c r="CX33" s="246"/>
      <c r="CY33" s="244" t="s">
        <v>100</v>
      </c>
      <c r="CZ33" s="245"/>
      <c r="DA33" s="245"/>
      <c r="DB33" s="245"/>
      <c r="DC33" s="245"/>
      <c r="DD33" s="245"/>
      <c r="DE33" s="245"/>
      <c r="DF33" s="246"/>
    </row>
    <row r="34" spans="1:110" ht="15.75">
      <c r="A34" s="238"/>
      <c r="B34" s="239"/>
      <c r="C34" s="240"/>
      <c r="D34" s="294" t="s">
        <v>10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6"/>
      <c r="AE34" s="301" t="s">
        <v>11</v>
      </c>
      <c r="AF34" s="302"/>
      <c r="AG34" s="302"/>
      <c r="AH34" s="302"/>
      <c r="AI34" s="302"/>
      <c r="AJ34" s="302"/>
      <c r="AK34" s="302"/>
      <c r="AL34" s="302"/>
      <c r="AM34" s="302"/>
      <c r="AN34" s="303"/>
      <c r="AO34" s="301" t="s">
        <v>11</v>
      </c>
      <c r="AP34" s="302"/>
      <c r="AQ34" s="302"/>
      <c r="AR34" s="302"/>
      <c r="AS34" s="302"/>
      <c r="AT34" s="303"/>
      <c r="AU34" s="310">
        <v>0</v>
      </c>
      <c r="AV34" s="311"/>
      <c r="AW34" s="311"/>
      <c r="AX34" s="311"/>
      <c r="AY34" s="311"/>
      <c r="AZ34" s="311"/>
      <c r="BA34" s="311"/>
      <c r="BB34" s="311"/>
      <c r="BC34" s="311"/>
      <c r="BD34" s="311"/>
      <c r="BE34" s="345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463" t="s">
        <v>141</v>
      </c>
      <c r="CR34" s="464"/>
      <c r="CS34" s="464"/>
      <c r="CT34" s="464"/>
      <c r="CU34" s="464"/>
      <c r="CV34" s="464"/>
      <c r="CW34" s="464"/>
      <c r="CX34" s="465"/>
      <c r="CY34" s="463" t="s">
        <v>141</v>
      </c>
      <c r="CZ34" s="464"/>
      <c r="DA34" s="464"/>
      <c r="DB34" s="464"/>
      <c r="DC34" s="464"/>
      <c r="DD34" s="464"/>
      <c r="DE34" s="464"/>
      <c r="DF34" s="465"/>
    </row>
    <row r="35" spans="1:110" s="29" customFormat="1" ht="15.75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1:57" ht="15.75">
      <c r="A36" s="259" t="s">
        <v>138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61" t="s">
        <v>152</v>
      </c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</row>
    <row r="37" spans="1:57" ht="17.25" customHeight="1">
      <c r="A37" s="461" t="s">
        <v>13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2" t="s">
        <v>133</v>
      </c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</row>
    <row r="38" spans="1:110" ht="65.25" customHeight="1">
      <c r="A38" s="254" t="s">
        <v>183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6"/>
      <c r="CQ38" s="382" t="s">
        <v>195</v>
      </c>
      <c r="CR38" s="383"/>
      <c r="CS38" s="383"/>
      <c r="CT38" s="383"/>
      <c r="CU38" s="383"/>
      <c r="CV38" s="383"/>
      <c r="CW38" s="383"/>
      <c r="CX38" s="384"/>
      <c r="CY38" s="386" t="s">
        <v>196</v>
      </c>
      <c r="CZ38" s="387"/>
      <c r="DA38" s="387"/>
      <c r="DB38" s="387"/>
      <c r="DC38" s="387"/>
      <c r="DD38" s="387"/>
      <c r="DE38" s="387"/>
      <c r="DF38" s="388"/>
    </row>
    <row r="39" spans="1:110" ht="90" customHeight="1">
      <c r="A39" s="250" t="s">
        <v>14</v>
      </c>
      <c r="B39" s="251"/>
      <c r="C39" s="252"/>
      <c r="D39" s="250" t="s">
        <v>16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250" t="s">
        <v>47</v>
      </c>
      <c r="AF39" s="251"/>
      <c r="AG39" s="251"/>
      <c r="AH39" s="251"/>
      <c r="AI39" s="251"/>
      <c r="AJ39" s="251"/>
      <c r="AK39" s="251"/>
      <c r="AL39" s="251"/>
      <c r="AM39" s="251"/>
      <c r="AN39" s="252"/>
      <c r="AO39" s="250" t="s">
        <v>48</v>
      </c>
      <c r="AP39" s="251"/>
      <c r="AQ39" s="251"/>
      <c r="AR39" s="251"/>
      <c r="AS39" s="251"/>
      <c r="AT39" s="252"/>
      <c r="AU39" s="250" t="s">
        <v>81</v>
      </c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47" t="s">
        <v>140</v>
      </c>
      <c r="CR39" s="248"/>
      <c r="CS39" s="248"/>
      <c r="CT39" s="248"/>
      <c r="CU39" s="248"/>
      <c r="CV39" s="248"/>
      <c r="CW39" s="248"/>
      <c r="CX39" s="249"/>
      <c r="CY39" s="247" t="s">
        <v>140</v>
      </c>
      <c r="CZ39" s="248"/>
      <c r="DA39" s="248"/>
      <c r="DB39" s="248"/>
      <c r="DC39" s="248"/>
      <c r="DD39" s="248"/>
      <c r="DE39" s="248"/>
      <c r="DF39" s="249"/>
    </row>
    <row r="40" spans="1:110" ht="17.25" customHeight="1">
      <c r="A40" s="238">
        <v>1</v>
      </c>
      <c r="B40" s="239"/>
      <c r="C40" s="240"/>
      <c r="D40" s="238">
        <v>2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40"/>
      <c r="AE40" s="238">
        <v>3</v>
      </c>
      <c r="AF40" s="239"/>
      <c r="AG40" s="239"/>
      <c r="AH40" s="239"/>
      <c r="AI40" s="239"/>
      <c r="AJ40" s="239"/>
      <c r="AK40" s="239"/>
      <c r="AL40" s="239"/>
      <c r="AM40" s="239"/>
      <c r="AN40" s="240"/>
      <c r="AO40" s="238">
        <v>4</v>
      </c>
      <c r="AP40" s="239"/>
      <c r="AQ40" s="239"/>
      <c r="AR40" s="239"/>
      <c r="AS40" s="239"/>
      <c r="AT40" s="240"/>
      <c r="AU40" s="238">
        <v>5</v>
      </c>
      <c r="AV40" s="239"/>
      <c r="AW40" s="239"/>
      <c r="AX40" s="239"/>
      <c r="AY40" s="239"/>
      <c r="AZ40" s="239"/>
      <c r="BA40" s="239"/>
      <c r="BB40" s="239"/>
      <c r="BC40" s="239"/>
      <c r="BD40" s="239"/>
      <c r="BE40" s="240"/>
      <c r="CQ40" s="469" t="s">
        <v>95</v>
      </c>
      <c r="CR40" s="470"/>
      <c r="CS40" s="470"/>
      <c r="CT40" s="470"/>
      <c r="CU40" s="470"/>
      <c r="CV40" s="470"/>
      <c r="CW40" s="470"/>
      <c r="CX40" s="471"/>
      <c r="CY40" s="469" t="s">
        <v>96</v>
      </c>
      <c r="CZ40" s="470"/>
      <c r="DA40" s="470"/>
      <c r="DB40" s="470"/>
      <c r="DC40" s="470"/>
      <c r="DD40" s="470"/>
      <c r="DE40" s="470"/>
      <c r="DF40" s="471"/>
    </row>
    <row r="41" spans="1:110" ht="16.5" customHeight="1">
      <c r="A41" s="238"/>
      <c r="B41" s="239"/>
      <c r="C41" s="240"/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60"/>
      <c r="AE41" s="301"/>
      <c r="AF41" s="302"/>
      <c r="AG41" s="302"/>
      <c r="AH41" s="302"/>
      <c r="AI41" s="302"/>
      <c r="AJ41" s="302"/>
      <c r="AK41" s="302"/>
      <c r="AL41" s="302"/>
      <c r="AM41" s="302"/>
      <c r="AN41" s="303"/>
      <c r="AO41" s="301"/>
      <c r="AP41" s="302"/>
      <c r="AQ41" s="302"/>
      <c r="AR41" s="302"/>
      <c r="AS41" s="302"/>
      <c r="AT41" s="303"/>
      <c r="AU41" s="301">
        <v>0</v>
      </c>
      <c r="AV41" s="302"/>
      <c r="AW41" s="302"/>
      <c r="AX41" s="302"/>
      <c r="AY41" s="302"/>
      <c r="AZ41" s="302"/>
      <c r="BA41" s="302"/>
      <c r="BB41" s="302"/>
      <c r="BC41" s="302"/>
      <c r="BD41" s="302"/>
      <c r="BE41" s="303"/>
      <c r="CQ41" s="244" t="s">
        <v>100</v>
      </c>
      <c r="CR41" s="245"/>
      <c r="CS41" s="245"/>
      <c r="CT41" s="245"/>
      <c r="CU41" s="245"/>
      <c r="CV41" s="245"/>
      <c r="CW41" s="245"/>
      <c r="CX41" s="246"/>
      <c r="CY41" s="244" t="s">
        <v>100</v>
      </c>
      <c r="CZ41" s="245"/>
      <c r="DA41" s="245"/>
      <c r="DB41" s="245"/>
      <c r="DC41" s="245"/>
      <c r="DD41" s="245"/>
      <c r="DE41" s="245"/>
      <c r="DF41" s="246"/>
    </row>
    <row r="42" spans="1:110" ht="15.75">
      <c r="A42" s="238"/>
      <c r="B42" s="239"/>
      <c r="C42" s="240"/>
      <c r="D42" s="294" t="s">
        <v>10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6"/>
      <c r="AE42" s="301" t="s">
        <v>100</v>
      </c>
      <c r="AF42" s="302"/>
      <c r="AG42" s="302"/>
      <c r="AH42" s="302"/>
      <c r="AI42" s="302"/>
      <c r="AJ42" s="302"/>
      <c r="AK42" s="302"/>
      <c r="AL42" s="302"/>
      <c r="AM42" s="302"/>
      <c r="AN42" s="303"/>
      <c r="AO42" s="301" t="s">
        <v>11</v>
      </c>
      <c r="AP42" s="302"/>
      <c r="AQ42" s="302"/>
      <c r="AR42" s="302"/>
      <c r="AS42" s="302"/>
      <c r="AT42" s="303"/>
      <c r="AU42" s="310">
        <f>SUM(AU41)</f>
        <v>0</v>
      </c>
      <c r="AV42" s="311"/>
      <c r="AW42" s="311"/>
      <c r="AX42" s="311"/>
      <c r="AY42" s="311"/>
      <c r="AZ42" s="311"/>
      <c r="BA42" s="311"/>
      <c r="BB42" s="311"/>
      <c r="BC42" s="311"/>
      <c r="BD42" s="311"/>
      <c r="BE42" s="345"/>
      <c r="CQ42" s="463" t="s">
        <v>141</v>
      </c>
      <c r="CR42" s="464"/>
      <c r="CS42" s="464"/>
      <c r="CT42" s="464"/>
      <c r="CU42" s="464"/>
      <c r="CV42" s="464"/>
      <c r="CW42" s="464"/>
      <c r="CX42" s="465"/>
      <c r="CY42" s="463" t="s">
        <v>141</v>
      </c>
      <c r="CZ42" s="464"/>
      <c r="DA42" s="464"/>
      <c r="DB42" s="464"/>
      <c r="DC42" s="464"/>
      <c r="DD42" s="464"/>
      <c r="DE42" s="464"/>
      <c r="DF42" s="465"/>
    </row>
    <row r="43" ht="14.25" customHeight="1"/>
    <row r="44" spans="1:110" ht="17.25" customHeight="1">
      <c r="A44" s="253" t="s">
        <v>49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</row>
    <row r="45" spans="1:57" ht="15" customHeight="1">
      <c r="A45" s="259" t="s">
        <v>138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</row>
    <row r="46" spans="1:21" ht="15.75">
      <c r="A46" s="472" t="s">
        <v>13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17" t="s">
        <v>133</v>
      </c>
    </row>
    <row r="47" spans="1:110" ht="60.75" customHeight="1">
      <c r="A47" s="254" t="s">
        <v>183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6"/>
      <c r="CQ47" s="382" t="s">
        <v>195</v>
      </c>
      <c r="CR47" s="383"/>
      <c r="CS47" s="383"/>
      <c r="CT47" s="383"/>
      <c r="CU47" s="383"/>
      <c r="CV47" s="383"/>
      <c r="CW47" s="383"/>
      <c r="CX47" s="384"/>
      <c r="CY47" s="386" t="s">
        <v>196</v>
      </c>
      <c r="CZ47" s="387"/>
      <c r="DA47" s="387"/>
      <c r="DB47" s="387"/>
      <c r="DC47" s="387"/>
      <c r="DD47" s="387"/>
      <c r="DE47" s="387"/>
      <c r="DF47" s="388"/>
    </row>
    <row r="48" spans="1:110" ht="60" customHeight="1">
      <c r="A48" s="250" t="s">
        <v>14</v>
      </c>
      <c r="B48" s="251"/>
      <c r="C48" s="252"/>
      <c r="D48" s="250" t="s">
        <v>43</v>
      </c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2"/>
      <c r="AE48" s="250" t="s">
        <v>44</v>
      </c>
      <c r="AF48" s="251"/>
      <c r="AG48" s="251"/>
      <c r="AH48" s="251"/>
      <c r="AI48" s="251"/>
      <c r="AJ48" s="251"/>
      <c r="AK48" s="251"/>
      <c r="AL48" s="251"/>
      <c r="AM48" s="251"/>
      <c r="AN48" s="252"/>
      <c r="AO48" s="250" t="s">
        <v>45</v>
      </c>
      <c r="AP48" s="251"/>
      <c r="AQ48" s="251"/>
      <c r="AR48" s="251"/>
      <c r="AS48" s="251"/>
      <c r="AT48" s="251"/>
      <c r="AU48" s="251"/>
      <c r="AV48" s="251"/>
      <c r="AW48" s="252"/>
      <c r="AX48" s="250" t="s">
        <v>82</v>
      </c>
      <c r="AY48" s="251"/>
      <c r="AZ48" s="251"/>
      <c r="BA48" s="251"/>
      <c r="BB48" s="251"/>
      <c r="BC48" s="251"/>
      <c r="BD48" s="251"/>
      <c r="BE48" s="252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47" t="s">
        <v>140</v>
      </c>
      <c r="CR48" s="248"/>
      <c r="CS48" s="248"/>
      <c r="CT48" s="248"/>
      <c r="CU48" s="248"/>
      <c r="CV48" s="248"/>
      <c r="CW48" s="248"/>
      <c r="CX48" s="249"/>
      <c r="CY48" s="247" t="s">
        <v>140</v>
      </c>
      <c r="CZ48" s="248"/>
      <c r="DA48" s="248"/>
      <c r="DB48" s="248"/>
      <c r="DC48" s="248"/>
      <c r="DD48" s="248"/>
      <c r="DE48" s="248"/>
      <c r="DF48" s="249"/>
    </row>
    <row r="49" spans="1:110" ht="18" customHeight="1">
      <c r="A49" s="250">
        <v>1</v>
      </c>
      <c r="B49" s="251"/>
      <c r="C49" s="252"/>
      <c r="D49" s="250">
        <v>2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2"/>
      <c r="AE49" s="250">
        <v>3</v>
      </c>
      <c r="AF49" s="251"/>
      <c r="AG49" s="251"/>
      <c r="AH49" s="251"/>
      <c r="AI49" s="251"/>
      <c r="AJ49" s="251"/>
      <c r="AK49" s="251"/>
      <c r="AL49" s="251"/>
      <c r="AM49" s="251"/>
      <c r="AN49" s="252"/>
      <c r="AO49" s="250">
        <v>4</v>
      </c>
      <c r="AP49" s="251"/>
      <c r="AQ49" s="251"/>
      <c r="AR49" s="251"/>
      <c r="AS49" s="251"/>
      <c r="AT49" s="251"/>
      <c r="AU49" s="251"/>
      <c r="AV49" s="251"/>
      <c r="AW49" s="252"/>
      <c r="AX49" s="250">
        <v>5</v>
      </c>
      <c r="AY49" s="251"/>
      <c r="AZ49" s="251"/>
      <c r="BA49" s="251"/>
      <c r="BB49" s="251"/>
      <c r="BC49" s="251"/>
      <c r="BD49" s="251"/>
      <c r="BE49" s="252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466" t="s">
        <v>95</v>
      </c>
      <c r="CR49" s="467"/>
      <c r="CS49" s="467"/>
      <c r="CT49" s="467"/>
      <c r="CU49" s="467"/>
      <c r="CV49" s="467"/>
      <c r="CW49" s="467"/>
      <c r="CX49" s="468"/>
      <c r="CY49" s="466" t="s">
        <v>96</v>
      </c>
      <c r="CZ49" s="467"/>
      <c r="DA49" s="467"/>
      <c r="DB49" s="467"/>
      <c r="DC49" s="467"/>
      <c r="DD49" s="467"/>
      <c r="DE49" s="467"/>
      <c r="DF49" s="468"/>
    </row>
    <row r="50" spans="1:110" ht="21" customHeigh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2"/>
      <c r="AP50" s="242"/>
      <c r="AQ50" s="242"/>
      <c r="AR50" s="242"/>
      <c r="AS50" s="242"/>
      <c r="AT50" s="242"/>
      <c r="AU50" s="242"/>
      <c r="AV50" s="242"/>
      <c r="AW50" s="242"/>
      <c r="AX50" s="241">
        <f>AE50*AO50</f>
        <v>0</v>
      </c>
      <c r="AY50" s="241"/>
      <c r="AZ50" s="241"/>
      <c r="BA50" s="241"/>
      <c r="BB50" s="241"/>
      <c r="BC50" s="241"/>
      <c r="BD50" s="241"/>
      <c r="BE50" s="241"/>
      <c r="CQ50" s="244" t="s">
        <v>100</v>
      </c>
      <c r="CR50" s="245"/>
      <c r="CS50" s="245"/>
      <c r="CT50" s="245"/>
      <c r="CU50" s="245"/>
      <c r="CV50" s="245"/>
      <c r="CW50" s="245"/>
      <c r="CX50" s="246"/>
      <c r="CY50" s="244" t="s">
        <v>100</v>
      </c>
      <c r="CZ50" s="245"/>
      <c r="DA50" s="245"/>
      <c r="DB50" s="245"/>
      <c r="DC50" s="245"/>
      <c r="DD50" s="245"/>
      <c r="DE50" s="245"/>
      <c r="DF50" s="246"/>
    </row>
    <row r="51" spans="1:110" ht="15.75">
      <c r="A51" s="237"/>
      <c r="B51" s="237"/>
      <c r="C51" s="237"/>
      <c r="D51" s="294" t="s">
        <v>10</v>
      </c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6"/>
      <c r="AE51" s="241" t="s">
        <v>11</v>
      </c>
      <c r="AF51" s="241"/>
      <c r="AG51" s="241"/>
      <c r="AH51" s="241"/>
      <c r="AI51" s="241"/>
      <c r="AJ51" s="241"/>
      <c r="AK51" s="241"/>
      <c r="AL51" s="241"/>
      <c r="AM51" s="241"/>
      <c r="AN51" s="241"/>
      <c r="AO51" s="242" t="s">
        <v>11</v>
      </c>
      <c r="AP51" s="242"/>
      <c r="AQ51" s="242"/>
      <c r="AR51" s="242"/>
      <c r="AS51" s="242"/>
      <c r="AT51" s="242"/>
      <c r="AU51" s="242"/>
      <c r="AV51" s="242"/>
      <c r="AW51" s="242"/>
      <c r="AX51" s="283">
        <f>SUM(AX50:BE50)</f>
        <v>0</v>
      </c>
      <c r="AY51" s="283"/>
      <c r="AZ51" s="283"/>
      <c r="BA51" s="283"/>
      <c r="BB51" s="283"/>
      <c r="BC51" s="283"/>
      <c r="BD51" s="283"/>
      <c r="BE51" s="283"/>
      <c r="CQ51" s="463" t="s">
        <v>141</v>
      </c>
      <c r="CR51" s="464"/>
      <c r="CS51" s="464"/>
      <c r="CT51" s="464"/>
      <c r="CU51" s="464"/>
      <c r="CV51" s="464"/>
      <c r="CW51" s="464"/>
      <c r="CX51" s="465"/>
      <c r="CY51" s="463" t="s">
        <v>141</v>
      </c>
      <c r="CZ51" s="464"/>
      <c r="DA51" s="464"/>
      <c r="DB51" s="464"/>
      <c r="DC51" s="464"/>
      <c r="DD51" s="464"/>
      <c r="DE51" s="464"/>
      <c r="DF51" s="465"/>
    </row>
    <row r="52" ht="9" customHeight="1"/>
    <row r="53" spans="1:110" ht="21.75" customHeight="1">
      <c r="A53" s="473" t="s">
        <v>160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  <c r="BF53" s="473"/>
      <c r="BG53" s="473"/>
      <c r="BH53" s="473"/>
      <c r="BI53" s="473"/>
      <c r="BJ53" s="473"/>
      <c r="BK53" s="473"/>
      <c r="BL53" s="473"/>
      <c r="BM53" s="473"/>
      <c r="BN53" s="473"/>
      <c r="BO53" s="473"/>
      <c r="BP53" s="473"/>
      <c r="BQ53" s="473"/>
      <c r="BR53" s="473"/>
      <c r="BS53" s="473"/>
      <c r="BT53" s="473"/>
      <c r="BU53" s="473"/>
      <c r="BV53" s="473"/>
      <c r="BW53" s="473"/>
      <c r="BX53" s="473"/>
      <c r="BY53" s="473"/>
      <c r="BZ53" s="473"/>
      <c r="CA53" s="473"/>
      <c r="CB53" s="473"/>
      <c r="CC53" s="473"/>
      <c r="CD53" s="473"/>
      <c r="CE53" s="473"/>
      <c r="CF53" s="473"/>
      <c r="CG53" s="473"/>
      <c r="CH53" s="473"/>
      <c r="CI53" s="473"/>
      <c r="CJ53" s="473"/>
      <c r="CK53" s="473"/>
      <c r="CL53" s="473"/>
      <c r="CM53" s="473"/>
      <c r="CN53" s="473"/>
      <c r="CO53" s="473"/>
      <c r="CP53" s="473"/>
      <c r="CQ53" s="473"/>
      <c r="CR53" s="473"/>
      <c r="CS53" s="473"/>
      <c r="CT53" s="473"/>
      <c r="CU53" s="473"/>
      <c r="CV53" s="473"/>
      <c r="CW53" s="473"/>
      <c r="CX53" s="473"/>
      <c r="CY53" s="473"/>
      <c r="CZ53" s="473"/>
      <c r="DA53" s="473"/>
      <c r="DB53" s="473"/>
      <c r="DC53" s="473"/>
      <c r="DD53" s="473"/>
      <c r="DE53" s="473"/>
      <c r="DF53" s="473"/>
    </row>
    <row r="54" spans="1:57" ht="15.75">
      <c r="A54" s="259" t="s">
        <v>138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</row>
    <row r="55" spans="1:57" ht="15.75" customHeight="1">
      <c r="A55" s="461" t="s">
        <v>13</v>
      </c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2" t="s">
        <v>133</v>
      </c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</row>
    <row r="56" spans="1:110" ht="64.5" customHeight="1">
      <c r="A56" s="254" t="s">
        <v>183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6"/>
      <c r="CQ56" s="382" t="s">
        <v>195</v>
      </c>
      <c r="CR56" s="383"/>
      <c r="CS56" s="383"/>
      <c r="CT56" s="383"/>
      <c r="CU56" s="383"/>
      <c r="CV56" s="383"/>
      <c r="CW56" s="383"/>
      <c r="CX56" s="384"/>
      <c r="CY56" s="386" t="s">
        <v>196</v>
      </c>
      <c r="CZ56" s="387"/>
      <c r="DA56" s="387"/>
      <c r="DB56" s="387"/>
      <c r="DC56" s="387"/>
      <c r="DD56" s="387"/>
      <c r="DE56" s="387"/>
      <c r="DF56" s="388"/>
    </row>
    <row r="57" spans="1:110" ht="72" customHeight="1">
      <c r="A57" s="243" t="s">
        <v>14</v>
      </c>
      <c r="B57" s="243"/>
      <c r="C57" s="243"/>
      <c r="D57" s="243" t="s">
        <v>43</v>
      </c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 t="s">
        <v>44</v>
      </c>
      <c r="AF57" s="243"/>
      <c r="AG57" s="243"/>
      <c r="AH57" s="243"/>
      <c r="AI57" s="243"/>
      <c r="AJ57" s="243"/>
      <c r="AK57" s="243"/>
      <c r="AL57" s="243"/>
      <c r="AM57" s="243"/>
      <c r="AN57" s="243"/>
      <c r="AO57" s="243" t="s">
        <v>45</v>
      </c>
      <c r="AP57" s="243"/>
      <c r="AQ57" s="243"/>
      <c r="AR57" s="243"/>
      <c r="AS57" s="243"/>
      <c r="AT57" s="243"/>
      <c r="AU57" s="243"/>
      <c r="AV57" s="243"/>
      <c r="AW57" s="243"/>
      <c r="AX57" s="243" t="s">
        <v>82</v>
      </c>
      <c r="AY57" s="243"/>
      <c r="AZ57" s="243"/>
      <c r="BA57" s="243"/>
      <c r="BB57" s="243"/>
      <c r="BC57" s="243"/>
      <c r="BD57" s="243"/>
      <c r="BE57" s="243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47" t="s">
        <v>140</v>
      </c>
      <c r="CR57" s="248"/>
      <c r="CS57" s="248"/>
      <c r="CT57" s="248"/>
      <c r="CU57" s="248"/>
      <c r="CV57" s="248"/>
      <c r="CW57" s="248"/>
      <c r="CX57" s="249"/>
      <c r="CY57" s="247" t="s">
        <v>140</v>
      </c>
      <c r="CZ57" s="248"/>
      <c r="DA57" s="248"/>
      <c r="DB57" s="248"/>
      <c r="DC57" s="248"/>
      <c r="DD57" s="248"/>
      <c r="DE57" s="248"/>
      <c r="DF57" s="249"/>
    </row>
    <row r="58" spans="1:110" ht="15.75">
      <c r="A58" s="237">
        <v>1</v>
      </c>
      <c r="B58" s="237"/>
      <c r="C58" s="237"/>
      <c r="D58" s="237">
        <v>2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>
        <v>3</v>
      </c>
      <c r="AF58" s="237"/>
      <c r="AG58" s="237"/>
      <c r="AH58" s="237"/>
      <c r="AI58" s="237"/>
      <c r="AJ58" s="237"/>
      <c r="AK58" s="237"/>
      <c r="AL58" s="237"/>
      <c r="AM58" s="237"/>
      <c r="AN58" s="237"/>
      <c r="AO58" s="237">
        <v>4</v>
      </c>
      <c r="AP58" s="237"/>
      <c r="AQ58" s="237"/>
      <c r="AR58" s="237"/>
      <c r="AS58" s="237"/>
      <c r="AT58" s="237"/>
      <c r="AU58" s="237"/>
      <c r="AV58" s="237"/>
      <c r="AW58" s="237"/>
      <c r="AX58" s="237">
        <v>5</v>
      </c>
      <c r="AY58" s="237"/>
      <c r="AZ58" s="237"/>
      <c r="BA58" s="237"/>
      <c r="BB58" s="237"/>
      <c r="BC58" s="237"/>
      <c r="BD58" s="237"/>
      <c r="BE58" s="237"/>
      <c r="CQ58" s="469" t="s">
        <v>95</v>
      </c>
      <c r="CR58" s="470"/>
      <c r="CS58" s="470"/>
      <c r="CT58" s="470"/>
      <c r="CU58" s="470"/>
      <c r="CV58" s="470"/>
      <c r="CW58" s="470"/>
      <c r="CX58" s="471"/>
      <c r="CY58" s="469" t="s">
        <v>96</v>
      </c>
      <c r="CZ58" s="470"/>
      <c r="DA58" s="470"/>
      <c r="DB58" s="470"/>
      <c r="DC58" s="470"/>
      <c r="DD58" s="470"/>
      <c r="DE58" s="470"/>
      <c r="DF58" s="471"/>
    </row>
    <row r="59" spans="1:110" ht="15.75">
      <c r="A59" s="237"/>
      <c r="B59" s="237"/>
      <c r="C59" s="237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60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2"/>
      <c r="AP59" s="242"/>
      <c r="AQ59" s="242"/>
      <c r="AR59" s="242"/>
      <c r="AS59" s="242"/>
      <c r="AT59" s="242"/>
      <c r="AU59" s="242"/>
      <c r="AV59" s="242"/>
      <c r="AW59" s="242"/>
      <c r="AX59" s="241">
        <v>0</v>
      </c>
      <c r="AY59" s="241"/>
      <c r="AZ59" s="241"/>
      <c r="BA59" s="241"/>
      <c r="BB59" s="241"/>
      <c r="BC59" s="241"/>
      <c r="BD59" s="241"/>
      <c r="BE59" s="241"/>
      <c r="CQ59" s="244" t="s">
        <v>100</v>
      </c>
      <c r="CR59" s="245"/>
      <c r="CS59" s="245"/>
      <c r="CT59" s="245"/>
      <c r="CU59" s="245"/>
      <c r="CV59" s="245"/>
      <c r="CW59" s="245"/>
      <c r="CX59" s="246"/>
      <c r="CY59" s="244" t="s">
        <v>100</v>
      </c>
      <c r="CZ59" s="245"/>
      <c r="DA59" s="245"/>
      <c r="DB59" s="245"/>
      <c r="DC59" s="245"/>
      <c r="DD59" s="245"/>
      <c r="DE59" s="245"/>
      <c r="DF59" s="246"/>
    </row>
    <row r="60" spans="1:110" ht="15.75">
      <c r="A60" s="237"/>
      <c r="B60" s="237"/>
      <c r="C60" s="237"/>
      <c r="D60" s="294" t="s">
        <v>127</v>
      </c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6"/>
      <c r="AE60" s="241" t="s">
        <v>100</v>
      </c>
      <c r="AF60" s="241"/>
      <c r="AG60" s="241"/>
      <c r="AH60" s="241"/>
      <c r="AI60" s="241"/>
      <c r="AJ60" s="241"/>
      <c r="AK60" s="241"/>
      <c r="AL60" s="241"/>
      <c r="AM60" s="241"/>
      <c r="AN60" s="241"/>
      <c r="AO60" s="242" t="s">
        <v>100</v>
      </c>
      <c r="AP60" s="242"/>
      <c r="AQ60" s="242"/>
      <c r="AR60" s="242"/>
      <c r="AS60" s="242"/>
      <c r="AT60" s="242"/>
      <c r="AU60" s="242"/>
      <c r="AV60" s="242"/>
      <c r="AW60" s="242"/>
      <c r="AX60" s="283">
        <v>0</v>
      </c>
      <c r="AY60" s="283"/>
      <c r="AZ60" s="283"/>
      <c r="BA60" s="283"/>
      <c r="BB60" s="283"/>
      <c r="BC60" s="283"/>
      <c r="BD60" s="283"/>
      <c r="BE60" s="283"/>
      <c r="CQ60" s="463" t="s">
        <v>141</v>
      </c>
      <c r="CR60" s="464"/>
      <c r="CS60" s="464"/>
      <c r="CT60" s="464"/>
      <c r="CU60" s="464"/>
      <c r="CV60" s="464"/>
      <c r="CW60" s="464"/>
      <c r="CX60" s="465"/>
      <c r="CY60" s="463" t="s">
        <v>141</v>
      </c>
      <c r="CZ60" s="464"/>
      <c r="DA60" s="464"/>
      <c r="DB60" s="464"/>
      <c r="DC60" s="464"/>
      <c r="DD60" s="464"/>
      <c r="DE60" s="464"/>
      <c r="DF60" s="465"/>
    </row>
  </sheetData>
  <sheetProtection/>
  <mergeCells count="248">
    <mergeCell ref="A45:K45"/>
    <mergeCell ref="A46:T46"/>
    <mergeCell ref="A2:DF2"/>
    <mergeCell ref="A11:DF11"/>
    <mergeCell ref="A44:DF44"/>
    <mergeCell ref="A53:DF53"/>
    <mergeCell ref="CY42:DF42"/>
    <mergeCell ref="A42:C42"/>
    <mergeCell ref="D42:AD42"/>
    <mergeCell ref="AE42:AN42"/>
    <mergeCell ref="A36:K36"/>
    <mergeCell ref="L36:BE36"/>
    <mergeCell ref="A37:T37"/>
    <mergeCell ref="U37:BE37"/>
    <mergeCell ref="A38:CP38"/>
    <mergeCell ref="A41:C41"/>
    <mergeCell ref="D41:AD41"/>
    <mergeCell ref="AE41:AN41"/>
    <mergeCell ref="AU41:BE41"/>
    <mergeCell ref="A39:C39"/>
    <mergeCell ref="CY40:DF40"/>
    <mergeCell ref="AU39:BE39"/>
    <mergeCell ref="CQ39:CX39"/>
    <mergeCell ref="AO42:AT42"/>
    <mergeCell ref="AU42:BE42"/>
    <mergeCell ref="CQ42:CX42"/>
    <mergeCell ref="CY41:DF41"/>
    <mergeCell ref="AU40:BE40"/>
    <mergeCell ref="CQ40:CX40"/>
    <mergeCell ref="AO41:AT41"/>
    <mergeCell ref="CQ41:CX41"/>
    <mergeCell ref="CQ60:CX60"/>
    <mergeCell ref="CY60:DF60"/>
    <mergeCell ref="CQ56:CX56"/>
    <mergeCell ref="CY56:DF56"/>
    <mergeCell ref="CQ57:CX57"/>
    <mergeCell ref="CY57:DF57"/>
    <mergeCell ref="CQ58:CX58"/>
    <mergeCell ref="CQ50:CX50"/>
    <mergeCell ref="CY50:DF50"/>
    <mergeCell ref="D39:AD39"/>
    <mergeCell ref="AE39:AN39"/>
    <mergeCell ref="AO39:AT39"/>
    <mergeCell ref="CQ59:CX59"/>
    <mergeCell ref="CY59:DF59"/>
    <mergeCell ref="A40:C40"/>
    <mergeCell ref="D40:AD40"/>
    <mergeCell ref="AE40:AN40"/>
    <mergeCell ref="AO40:AT40"/>
    <mergeCell ref="CY58:DF58"/>
    <mergeCell ref="CQ51:CX51"/>
    <mergeCell ref="CY51:DF51"/>
    <mergeCell ref="A47:CP47"/>
    <mergeCell ref="CQ47:CX47"/>
    <mergeCell ref="CY47:DF47"/>
    <mergeCell ref="CQ48:CX48"/>
    <mergeCell ref="CY48:DF48"/>
    <mergeCell ref="CQ49:CX49"/>
    <mergeCell ref="CY49:DF49"/>
    <mergeCell ref="A50:C50"/>
    <mergeCell ref="CY32:DF32"/>
    <mergeCell ref="CQ33:CX33"/>
    <mergeCell ref="CY33:DF33"/>
    <mergeCell ref="CQ34:CX34"/>
    <mergeCell ref="CY34:DF34"/>
    <mergeCell ref="CY38:DF38"/>
    <mergeCell ref="CQ38:CX38"/>
    <mergeCell ref="CY39:DF39"/>
    <mergeCell ref="CY31:DF31"/>
    <mergeCell ref="A31:C31"/>
    <mergeCell ref="D31:AD31"/>
    <mergeCell ref="AE31:AN31"/>
    <mergeCell ref="AU31:BE31"/>
    <mergeCell ref="A34:C34"/>
    <mergeCell ref="D34:AD34"/>
    <mergeCell ref="AE34:AN34"/>
    <mergeCell ref="AO34:AT34"/>
    <mergeCell ref="D26:AD26"/>
    <mergeCell ref="A28:K28"/>
    <mergeCell ref="A30:CP30"/>
    <mergeCell ref="CQ32:CX32"/>
    <mergeCell ref="CQ24:CX24"/>
    <mergeCell ref="CY24:DF24"/>
    <mergeCell ref="CQ25:CX25"/>
    <mergeCell ref="CY25:DF25"/>
    <mergeCell ref="CQ26:CX26"/>
    <mergeCell ref="CY26:DF26"/>
    <mergeCell ref="CQ30:CX30"/>
    <mergeCell ref="CY30:DF30"/>
    <mergeCell ref="CQ31:CX31"/>
    <mergeCell ref="CQ22:CX22"/>
    <mergeCell ref="CY22:DF22"/>
    <mergeCell ref="CQ23:CX23"/>
    <mergeCell ref="CY23:DF23"/>
    <mergeCell ref="A21:T21"/>
    <mergeCell ref="U21:BE21"/>
    <mergeCell ref="A23:C23"/>
    <mergeCell ref="D23:AD23"/>
    <mergeCell ref="AE23:AN23"/>
    <mergeCell ref="A22:CP22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A3:K3"/>
    <mergeCell ref="A12:K12"/>
    <mergeCell ref="A5:CP5"/>
    <mergeCell ref="CQ5:CX5"/>
    <mergeCell ref="CY5:DF5"/>
    <mergeCell ref="CQ6:CX6"/>
    <mergeCell ref="CY6:DF6"/>
    <mergeCell ref="CQ7:CX7"/>
    <mergeCell ref="CY7:DF7"/>
    <mergeCell ref="L3:BE3"/>
    <mergeCell ref="AU34:BE34"/>
    <mergeCell ref="AU32:BE32"/>
    <mergeCell ref="AE32:AN32"/>
    <mergeCell ref="AO32:AT32"/>
    <mergeCell ref="AU33:BE33"/>
    <mergeCell ref="D32:AD32"/>
    <mergeCell ref="CQ8:CX8"/>
    <mergeCell ref="CY8:DF8"/>
    <mergeCell ref="CQ9:CX9"/>
    <mergeCell ref="CY9:DF9"/>
    <mergeCell ref="AU15:BE15"/>
    <mergeCell ref="AU17:BE17"/>
    <mergeCell ref="AX8:BE8"/>
    <mergeCell ref="CQ17:CX17"/>
    <mergeCell ref="CY17:DF17"/>
    <mergeCell ref="A16:C16"/>
    <mergeCell ref="D16:AD16"/>
    <mergeCell ref="A33:C33"/>
    <mergeCell ref="D33:AD33"/>
    <mergeCell ref="AE33:AN33"/>
    <mergeCell ref="AO33:AT33"/>
    <mergeCell ref="A32:C32"/>
    <mergeCell ref="AE16:AN16"/>
    <mergeCell ref="AO16:AT16"/>
    <mergeCell ref="A17:C17"/>
    <mergeCell ref="A4:T4"/>
    <mergeCell ref="U4:BE4"/>
    <mergeCell ref="AX6:BE6"/>
    <mergeCell ref="A7:C7"/>
    <mergeCell ref="D7:AD7"/>
    <mergeCell ref="AE7:AN7"/>
    <mergeCell ref="AO7:AW7"/>
    <mergeCell ref="AX7:BE7"/>
    <mergeCell ref="A6:C6"/>
    <mergeCell ref="D6:AD6"/>
    <mergeCell ref="A8:C8"/>
    <mergeCell ref="D8:AD8"/>
    <mergeCell ref="AE8:AN8"/>
    <mergeCell ref="AO8:AW8"/>
    <mergeCell ref="AO9:AW9"/>
    <mergeCell ref="AX9:BE9"/>
    <mergeCell ref="A9:C9"/>
    <mergeCell ref="D9:AD9"/>
    <mergeCell ref="AE9:AN9"/>
    <mergeCell ref="AE6:AN6"/>
    <mergeCell ref="AO6:AW6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D17:AD17"/>
    <mergeCell ref="AE17:AN17"/>
    <mergeCell ref="AO17:AT17"/>
    <mergeCell ref="AU16:BE16"/>
    <mergeCell ref="A24:C24"/>
    <mergeCell ref="D24:AD24"/>
    <mergeCell ref="A18:C18"/>
    <mergeCell ref="D18:AD18"/>
    <mergeCell ref="AE18:AN18"/>
    <mergeCell ref="AO18:AT18"/>
    <mergeCell ref="AU18:BE18"/>
    <mergeCell ref="L20:BE20"/>
    <mergeCell ref="A20:K20"/>
    <mergeCell ref="A26:C26"/>
    <mergeCell ref="AE26:AN26"/>
    <mergeCell ref="AO23:AT23"/>
    <mergeCell ref="AU23:BE23"/>
    <mergeCell ref="AU26:BE26"/>
    <mergeCell ref="A25:C25"/>
    <mergeCell ref="D25:AD25"/>
    <mergeCell ref="AE25:AN25"/>
    <mergeCell ref="AO25:AT25"/>
    <mergeCell ref="AU24:BE24"/>
    <mergeCell ref="D49:AD49"/>
    <mergeCell ref="AE49:AN49"/>
    <mergeCell ref="AE24:AN24"/>
    <mergeCell ref="AO24:AT24"/>
    <mergeCell ref="AX49:BE49"/>
    <mergeCell ref="L45:BE45"/>
    <mergeCell ref="AO48:AW48"/>
    <mergeCell ref="AU25:BE25"/>
    <mergeCell ref="D57:AD57"/>
    <mergeCell ref="AE57:AN57"/>
    <mergeCell ref="AO26:AT26"/>
    <mergeCell ref="AX50:BE50"/>
    <mergeCell ref="AO31:AT31"/>
    <mergeCell ref="L28:BE28"/>
    <mergeCell ref="A29:T29"/>
    <mergeCell ref="U29:BE29"/>
    <mergeCell ref="AX48:BE48"/>
    <mergeCell ref="AX59:BE59"/>
    <mergeCell ref="A58:C58"/>
    <mergeCell ref="AO49:AW49"/>
    <mergeCell ref="AO57:AW57"/>
    <mergeCell ref="AX51:BE51"/>
    <mergeCell ref="A56:CP56"/>
    <mergeCell ref="AO51:AW51"/>
    <mergeCell ref="AX57:BE57"/>
    <mergeCell ref="A57:C57"/>
    <mergeCell ref="AE50:AN50"/>
    <mergeCell ref="D60:AD60"/>
    <mergeCell ref="A48:C48"/>
    <mergeCell ref="D48:AD48"/>
    <mergeCell ref="AE48:AN48"/>
    <mergeCell ref="AE59:AN59"/>
    <mergeCell ref="D58:AD58"/>
    <mergeCell ref="A51:C51"/>
    <mergeCell ref="D51:AD51"/>
    <mergeCell ref="D50:AD50"/>
    <mergeCell ref="A49:C49"/>
    <mergeCell ref="AO50:AW50"/>
    <mergeCell ref="L54:BE54"/>
    <mergeCell ref="A55:T55"/>
    <mergeCell ref="U55:BE55"/>
    <mergeCell ref="AE51:AN51"/>
    <mergeCell ref="A54:K54"/>
    <mergeCell ref="AE60:AN60"/>
    <mergeCell ref="AX58:BE58"/>
    <mergeCell ref="A59:C59"/>
    <mergeCell ref="AE58:AN58"/>
    <mergeCell ref="AO58:AW58"/>
    <mergeCell ref="AX60:BE60"/>
    <mergeCell ref="D59:AD59"/>
    <mergeCell ref="AO60:AW60"/>
    <mergeCell ref="AO59:AW59"/>
    <mergeCell ref="A60:C60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F36"/>
  <sheetViews>
    <sheetView zoomScalePageLayoutView="0" workbookViewId="0" topLeftCell="A25">
      <selection activeCell="DM15" sqref="DM15"/>
    </sheetView>
  </sheetViews>
  <sheetFormatPr defaultColWidth="1.83203125" defaultRowHeight="12.75"/>
  <cols>
    <col min="1" max="10" width="1.83203125" style="9" customWidth="1"/>
    <col min="11" max="11" width="3.83203125" style="9" customWidth="1"/>
    <col min="12" max="19" width="1.83203125" style="9" customWidth="1"/>
    <col min="20" max="20" width="2.83203125" style="9" customWidth="1"/>
    <col min="21" max="21" width="2.33203125" style="9" customWidth="1"/>
    <col min="22" max="56" width="1.83203125" style="9" customWidth="1"/>
    <col min="57" max="57" width="1.66796875" style="9" customWidth="1"/>
    <col min="58" max="62" width="1.83203125" style="9" hidden="1" customWidth="1"/>
    <col min="63" max="63" width="0.82421875" style="9" hidden="1" customWidth="1"/>
    <col min="64" max="94" width="1.83203125" style="9" hidden="1" customWidth="1"/>
    <col min="95" max="95" width="2.66015625" style="9" customWidth="1"/>
    <col min="96" max="16384" width="1.83203125" style="9" customWidth="1"/>
  </cols>
  <sheetData>
    <row r="2" spans="1:110" ht="10.5" customHeight="1">
      <c r="A2" s="492" t="s">
        <v>42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</row>
    <row r="3" spans="1:57" ht="13.5">
      <c r="A3" s="488" t="s">
        <v>138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</row>
    <row r="4" spans="1:57" ht="14.25" customHeight="1">
      <c r="A4" s="490" t="s">
        <v>13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</row>
    <row r="5" spans="1:110" ht="62.25" customHeight="1">
      <c r="A5" s="254" t="s">
        <v>183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6"/>
      <c r="CQ5" s="382" t="s">
        <v>195</v>
      </c>
      <c r="CR5" s="383"/>
      <c r="CS5" s="383"/>
      <c r="CT5" s="383"/>
      <c r="CU5" s="383"/>
      <c r="CV5" s="383"/>
      <c r="CW5" s="383"/>
      <c r="CX5" s="384"/>
      <c r="CY5" s="386" t="s">
        <v>196</v>
      </c>
      <c r="CZ5" s="387"/>
      <c r="DA5" s="387"/>
      <c r="DB5" s="387"/>
      <c r="DC5" s="387"/>
      <c r="DD5" s="387"/>
      <c r="DE5" s="387"/>
      <c r="DF5" s="388"/>
    </row>
    <row r="6" spans="1:110" ht="62.25" customHeight="1">
      <c r="A6" s="243" t="s">
        <v>14</v>
      </c>
      <c r="B6" s="243"/>
      <c r="C6" s="243"/>
      <c r="D6" s="243" t="s">
        <v>43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 t="s">
        <v>44</v>
      </c>
      <c r="AF6" s="243"/>
      <c r="AG6" s="243"/>
      <c r="AH6" s="243"/>
      <c r="AI6" s="243"/>
      <c r="AJ6" s="243"/>
      <c r="AK6" s="243"/>
      <c r="AL6" s="243"/>
      <c r="AM6" s="243"/>
      <c r="AN6" s="243"/>
      <c r="AO6" s="243" t="s">
        <v>45</v>
      </c>
      <c r="AP6" s="243"/>
      <c r="AQ6" s="243"/>
      <c r="AR6" s="243"/>
      <c r="AS6" s="243"/>
      <c r="AT6" s="243"/>
      <c r="AU6" s="243"/>
      <c r="AV6" s="243"/>
      <c r="AW6" s="243"/>
      <c r="AX6" s="243" t="s">
        <v>82</v>
      </c>
      <c r="AY6" s="243"/>
      <c r="AZ6" s="243"/>
      <c r="BA6" s="243"/>
      <c r="BB6" s="243"/>
      <c r="BC6" s="243"/>
      <c r="BD6" s="243"/>
      <c r="BE6" s="243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47" t="s">
        <v>140</v>
      </c>
      <c r="CR6" s="248"/>
      <c r="CS6" s="248"/>
      <c r="CT6" s="248"/>
      <c r="CU6" s="248"/>
      <c r="CV6" s="248"/>
      <c r="CW6" s="248"/>
      <c r="CX6" s="249"/>
      <c r="CY6" s="247" t="s">
        <v>140</v>
      </c>
      <c r="CZ6" s="248"/>
      <c r="DA6" s="248"/>
      <c r="DB6" s="248"/>
      <c r="DC6" s="248"/>
      <c r="DD6" s="248"/>
      <c r="DE6" s="248"/>
      <c r="DF6" s="249"/>
    </row>
    <row r="7" spans="1:110" ht="15">
      <c r="A7" s="243">
        <v>1</v>
      </c>
      <c r="B7" s="243"/>
      <c r="C7" s="243"/>
      <c r="D7" s="243">
        <v>2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>
        <v>3</v>
      </c>
      <c r="AF7" s="243"/>
      <c r="AG7" s="243"/>
      <c r="AH7" s="243"/>
      <c r="AI7" s="243"/>
      <c r="AJ7" s="243"/>
      <c r="AK7" s="243"/>
      <c r="AL7" s="243"/>
      <c r="AM7" s="243"/>
      <c r="AN7" s="243"/>
      <c r="AO7" s="243">
        <v>4</v>
      </c>
      <c r="AP7" s="243"/>
      <c r="AQ7" s="243"/>
      <c r="AR7" s="243"/>
      <c r="AS7" s="243"/>
      <c r="AT7" s="243"/>
      <c r="AU7" s="243"/>
      <c r="AV7" s="243"/>
      <c r="AW7" s="243"/>
      <c r="AX7" s="243">
        <v>5</v>
      </c>
      <c r="AY7" s="243"/>
      <c r="AZ7" s="243"/>
      <c r="BA7" s="243"/>
      <c r="BB7" s="243"/>
      <c r="BC7" s="243"/>
      <c r="BD7" s="243"/>
      <c r="BE7" s="24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66" t="s">
        <v>95</v>
      </c>
      <c r="CR7" s="467"/>
      <c r="CS7" s="467"/>
      <c r="CT7" s="467"/>
      <c r="CU7" s="467"/>
      <c r="CV7" s="467"/>
      <c r="CW7" s="467"/>
      <c r="CX7" s="468"/>
      <c r="CY7" s="466" t="s">
        <v>96</v>
      </c>
      <c r="CZ7" s="467"/>
      <c r="DA7" s="467"/>
      <c r="DB7" s="467"/>
      <c r="DC7" s="467"/>
      <c r="DD7" s="467"/>
      <c r="DE7" s="467"/>
      <c r="DF7" s="468"/>
    </row>
    <row r="8" spans="1:110" ht="15">
      <c r="A8" s="474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9"/>
      <c r="AP8" s="479"/>
      <c r="AQ8" s="479"/>
      <c r="AR8" s="479"/>
      <c r="AS8" s="479"/>
      <c r="AT8" s="479"/>
      <c r="AU8" s="479"/>
      <c r="AV8" s="479"/>
      <c r="AW8" s="479"/>
      <c r="AX8" s="478">
        <v>0</v>
      </c>
      <c r="AY8" s="478"/>
      <c r="AZ8" s="478"/>
      <c r="BA8" s="478"/>
      <c r="BB8" s="478"/>
      <c r="BC8" s="478"/>
      <c r="BD8" s="478"/>
      <c r="BE8" s="478"/>
      <c r="CQ8" s="254" t="s">
        <v>11</v>
      </c>
      <c r="CR8" s="255"/>
      <c r="CS8" s="255"/>
      <c r="CT8" s="255"/>
      <c r="CU8" s="255"/>
      <c r="CV8" s="255"/>
      <c r="CW8" s="255"/>
      <c r="CX8" s="256"/>
      <c r="CY8" s="254" t="s">
        <v>11</v>
      </c>
      <c r="CZ8" s="255"/>
      <c r="DA8" s="255"/>
      <c r="DB8" s="255"/>
      <c r="DC8" s="255"/>
      <c r="DD8" s="255"/>
      <c r="DE8" s="255"/>
      <c r="DF8" s="256"/>
    </row>
    <row r="9" spans="1:110" ht="13.5" customHeight="1">
      <c r="A9" s="474"/>
      <c r="B9" s="474"/>
      <c r="C9" s="474"/>
      <c r="D9" s="475" t="s">
        <v>10</v>
      </c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7"/>
      <c r="AE9" s="478" t="s">
        <v>11</v>
      </c>
      <c r="AF9" s="478"/>
      <c r="AG9" s="478"/>
      <c r="AH9" s="478"/>
      <c r="AI9" s="478"/>
      <c r="AJ9" s="478"/>
      <c r="AK9" s="478"/>
      <c r="AL9" s="478"/>
      <c r="AM9" s="478"/>
      <c r="AN9" s="478"/>
      <c r="AO9" s="479" t="s">
        <v>11</v>
      </c>
      <c r="AP9" s="479"/>
      <c r="AQ9" s="479"/>
      <c r="AR9" s="479"/>
      <c r="AS9" s="479"/>
      <c r="AT9" s="479"/>
      <c r="AU9" s="479"/>
      <c r="AV9" s="479"/>
      <c r="AW9" s="479"/>
      <c r="AX9" s="480">
        <f>SUM(AX8:BE8)</f>
        <v>0</v>
      </c>
      <c r="AY9" s="480"/>
      <c r="AZ9" s="480"/>
      <c r="BA9" s="480"/>
      <c r="BB9" s="480"/>
      <c r="BC9" s="480"/>
      <c r="BD9" s="480"/>
      <c r="BE9" s="480"/>
      <c r="CQ9" s="481" t="s">
        <v>141</v>
      </c>
      <c r="CR9" s="482"/>
      <c r="CS9" s="482"/>
      <c r="CT9" s="482"/>
      <c r="CU9" s="482"/>
      <c r="CV9" s="482"/>
      <c r="CW9" s="482"/>
      <c r="CX9" s="483"/>
      <c r="CY9" s="481" t="s">
        <v>141</v>
      </c>
      <c r="CZ9" s="482"/>
      <c r="DA9" s="482"/>
      <c r="DB9" s="482"/>
      <c r="DC9" s="482"/>
      <c r="DD9" s="482"/>
      <c r="DE9" s="482"/>
      <c r="DF9" s="483"/>
    </row>
    <row r="10" spans="1:110" ht="7.5" customHeight="1">
      <c r="A10" s="144"/>
      <c r="B10" s="144"/>
      <c r="C10" s="14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6"/>
      <c r="AP10" s="146"/>
      <c r="AQ10" s="146"/>
      <c r="AR10" s="146"/>
      <c r="AS10" s="146"/>
      <c r="AT10" s="146"/>
      <c r="AU10" s="146"/>
      <c r="AV10" s="146"/>
      <c r="AW10" s="146"/>
      <c r="AX10" s="13"/>
      <c r="AY10" s="13"/>
      <c r="AZ10" s="13"/>
      <c r="BA10" s="13"/>
      <c r="BB10" s="13"/>
      <c r="BC10" s="13"/>
      <c r="BD10" s="13"/>
      <c r="BE10" s="13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.25" customHeight="1">
      <c r="A11" s="492" t="s">
        <v>46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2"/>
      <c r="DC11" s="492"/>
      <c r="DD11" s="492"/>
      <c r="DE11" s="492"/>
      <c r="DF11" s="492"/>
    </row>
    <row r="12" spans="1:57" ht="13.5">
      <c r="A12" s="488" t="s">
        <v>138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</row>
    <row r="13" spans="1:57" ht="15" customHeight="1">
      <c r="A13" s="490" t="s">
        <v>13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1"/>
      <c r="BC13" s="491"/>
      <c r="BD13" s="491"/>
      <c r="BE13" s="491"/>
    </row>
    <row r="14" spans="1:110" ht="66" customHeight="1">
      <c r="A14" s="254" t="s">
        <v>183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6"/>
      <c r="CQ14" s="382" t="s">
        <v>195</v>
      </c>
      <c r="CR14" s="383"/>
      <c r="CS14" s="383"/>
      <c r="CT14" s="383"/>
      <c r="CU14" s="383"/>
      <c r="CV14" s="383"/>
      <c r="CW14" s="383"/>
      <c r="CX14" s="384"/>
      <c r="CY14" s="386" t="s">
        <v>196</v>
      </c>
      <c r="CZ14" s="387"/>
      <c r="DA14" s="387"/>
      <c r="DB14" s="387"/>
      <c r="DC14" s="387"/>
      <c r="DD14" s="387"/>
      <c r="DE14" s="387"/>
      <c r="DF14" s="388"/>
    </row>
    <row r="15" spans="1:110" ht="79.5" customHeight="1">
      <c r="A15" s="494" t="s">
        <v>14</v>
      </c>
      <c r="B15" s="495"/>
      <c r="C15" s="496"/>
      <c r="D15" s="494" t="s">
        <v>16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6"/>
      <c r="AE15" s="494" t="s">
        <v>47</v>
      </c>
      <c r="AF15" s="495"/>
      <c r="AG15" s="495"/>
      <c r="AH15" s="495"/>
      <c r="AI15" s="495"/>
      <c r="AJ15" s="495"/>
      <c r="AK15" s="495"/>
      <c r="AL15" s="495"/>
      <c r="AM15" s="495"/>
      <c r="AN15" s="496"/>
      <c r="AO15" s="494" t="s">
        <v>48</v>
      </c>
      <c r="AP15" s="495"/>
      <c r="AQ15" s="495"/>
      <c r="AR15" s="495"/>
      <c r="AS15" s="495"/>
      <c r="AT15" s="496"/>
      <c r="AU15" s="494" t="s">
        <v>81</v>
      </c>
      <c r="AV15" s="495"/>
      <c r="AW15" s="495"/>
      <c r="AX15" s="495"/>
      <c r="AY15" s="495"/>
      <c r="AZ15" s="495"/>
      <c r="BA15" s="495"/>
      <c r="BB15" s="495"/>
      <c r="BC15" s="495"/>
      <c r="BD15" s="495"/>
      <c r="BE15" s="496"/>
      <c r="CQ15" s="247" t="s">
        <v>140</v>
      </c>
      <c r="CR15" s="248"/>
      <c r="CS15" s="248"/>
      <c r="CT15" s="248"/>
      <c r="CU15" s="248"/>
      <c r="CV15" s="248"/>
      <c r="CW15" s="248"/>
      <c r="CX15" s="249"/>
      <c r="CY15" s="247" t="s">
        <v>140</v>
      </c>
      <c r="CZ15" s="248"/>
      <c r="DA15" s="248"/>
      <c r="DB15" s="248"/>
      <c r="DC15" s="248"/>
      <c r="DD15" s="248"/>
      <c r="DE15" s="248"/>
      <c r="DF15" s="249"/>
    </row>
    <row r="16" spans="1:110" ht="15">
      <c r="A16" s="494">
        <v>1</v>
      </c>
      <c r="B16" s="495"/>
      <c r="C16" s="496"/>
      <c r="D16" s="494">
        <v>2</v>
      </c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6"/>
      <c r="AE16" s="494">
        <v>3</v>
      </c>
      <c r="AF16" s="495"/>
      <c r="AG16" s="495"/>
      <c r="AH16" s="495"/>
      <c r="AI16" s="495"/>
      <c r="AJ16" s="495"/>
      <c r="AK16" s="495"/>
      <c r="AL16" s="495"/>
      <c r="AM16" s="495"/>
      <c r="AN16" s="496"/>
      <c r="AO16" s="494">
        <v>4</v>
      </c>
      <c r="AP16" s="495"/>
      <c r="AQ16" s="495"/>
      <c r="AR16" s="495"/>
      <c r="AS16" s="495"/>
      <c r="AT16" s="496"/>
      <c r="AU16" s="494">
        <v>5</v>
      </c>
      <c r="AV16" s="495"/>
      <c r="AW16" s="495"/>
      <c r="AX16" s="495"/>
      <c r="AY16" s="495"/>
      <c r="AZ16" s="495"/>
      <c r="BA16" s="495"/>
      <c r="BB16" s="495"/>
      <c r="BC16" s="495"/>
      <c r="BD16" s="495"/>
      <c r="BE16" s="496"/>
      <c r="CQ16" s="466" t="s">
        <v>95</v>
      </c>
      <c r="CR16" s="467"/>
      <c r="CS16" s="467"/>
      <c r="CT16" s="467"/>
      <c r="CU16" s="467"/>
      <c r="CV16" s="467"/>
      <c r="CW16" s="467"/>
      <c r="CX16" s="468"/>
      <c r="CY16" s="466" t="s">
        <v>96</v>
      </c>
      <c r="CZ16" s="467"/>
      <c r="DA16" s="467"/>
      <c r="DB16" s="467"/>
      <c r="DC16" s="467"/>
      <c r="DD16" s="467"/>
      <c r="DE16" s="467"/>
      <c r="DF16" s="468"/>
    </row>
    <row r="17" spans="1:110" ht="15">
      <c r="A17" s="494"/>
      <c r="B17" s="495"/>
      <c r="C17" s="496"/>
      <c r="D17" s="484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6"/>
      <c r="AE17" s="497"/>
      <c r="AF17" s="498"/>
      <c r="AG17" s="498"/>
      <c r="AH17" s="498"/>
      <c r="AI17" s="498"/>
      <c r="AJ17" s="498"/>
      <c r="AK17" s="498"/>
      <c r="AL17" s="498"/>
      <c r="AM17" s="498"/>
      <c r="AN17" s="499"/>
      <c r="AO17" s="497"/>
      <c r="AP17" s="498"/>
      <c r="AQ17" s="498"/>
      <c r="AR17" s="498"/>
      <c r="AS17" s="498"/>
      <c r="AT17" s="499"/>
      <c r="AU17" s="497">
        <v>0</v>
      </c>
      <c r="AV17" s="498"/>
      <c r="AW17" s="498"/>
      <c r="AX17" s="498"/>
      <c r="AY17" s="498"/>
      <c r="AZ17" s="498"/>
      <c r="BA17" s="498"/>
      <c r="BB17" s="498"/>
      <c r="BC17" s="498"/>
      <c r="BD17" s="498"/>
      <c r="BE17" s="499"/>
      <c r="CQ17" s="254" t="s">
        <v>11</v>
      </c>
      <c r="CR17" s="255"/>
      <c r="CS17" s="255"/>
      <c r="CT17" s="255"/>
      <c r="CU17" s="255"/>
      <c r="CV17" s="255"/>
      <c r="CW17" s="255"/>
      <c r="CX17" s="256"/>
      <c r="CY17" s="254" t="s">
        <v>11</v>
      </c>
      <c r="CZ17" s="255"/>
      <c r="DA17" s="255"/>
      <c r="DB17" s="255"/>
      <c r="DC17" s="255"/>
      <c r="DD17" s="255"/>
      <c r="DE17" s="255"/>
      <c r="DF17" s="256"/>
    </row>
    <row r="18" spans="1:110" ht="13.5" customHeight="1">
      <c r="A18" s="494"/>
      <c r="B18" s="495"/>
      <c r="C18" s="496"/>
      <c r="D18" s="475" t="s">
        <v>10</v>
      </c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7"/>
      <c r="AE18" s="497" t="s">
        <v>11</v>
      </c>
      <c r="AF18" s="498"/>
      <c r="AG18" s="498"/>
      <c r="AH18" s="498"/>
      <c r="AI18" s="498"/>
      <c r="AJ18" s="498"/>
      <c r="AK18" s="498"/>
      <c r="AL18" s="498"/>
      <c r="AM18" s="498"/>
      <c r="AN18" s="499"/>
      <c r="AO18" s="497" t="s">
        <v>11</v>
      </c>
      <c r="AP18" s="498"/>
      <c r="AQ18" s="498"/>
      <c r="AR18" s="498"/>
      <c r="AS18" s="498"/>
      <c r="AT18" s="499"/>
      <c r="AU18" s="500">
        <f>SUM(AU17)</f>
        <v>0</v>
      </c>
      <c r="AV18" s="501"/>
      <c r="AW18" s="501"/>
      <c r="AX18" s="501"/>
      <c r="AY18" s="501"/>
      <c r="AZ18" s="501"/>
      <c r="BA18" s="501"/>
      <c r="BB18" s="501"/>
      <c r="BC18" s="501"/>
      <c r="BD18" s="501"/>
      <c r="BE18" s="502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481" t="s">
        <v>141</v>
      </c>
      <c r="CR18" s="482"/>
      <c r="CS18" s="482"/>
      <c r="CT18" s="482"/>
      <c r="CU18" s="482"/>
      <c r="CV18" s="482"/>
      <c r="CW18" s="482"/>
      <c r="CX18" s="483"/>
      <c r="CY18" s="481" t="s">
        <v>141</v>
      </c>
      <c r="CZ18" s="482"/>
      <c r="DA18" s="482"/>
      <c r="DB18" s="482"/>
      <c r="DC18" s="482"/>
      <c r="DD18" s="482"/>
      <c r="DE18" s="482"/>
      <c r="DF18" s="483"/>
    </row>
    <row r="19" ht="6.75" customHeight="1"/>
    <row r="20" spans="1:110" ht="11.25" customHeight="1">
      <c r="A20" s="492" t="s">
        <v>49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2"/>
    </row>
    <row r="21" spans="1:57" ht="15" customHeight="1">
      <c r="A21" s="488" t="s">
        <v>138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489"/>
    </row>
    <row r="22" spans="1:20" ht="13.5">
      <c r="A22" s="493" t="s">
        <v>13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</row>
    <row r="23" spans="1:110" ht="60.75" customHeight="1">
      <c r="A23" s="254" t="s">
        <v>183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6"/>
      <c r="CQ23" s="382" t="s">
        <v>195</v>
      </c>
      <c r="CR23" s="383"/>
      <c r="CS23" s="383"/>
      <c r="CT23" s="383"/>
      <c r="CU23" s="383"/>
      <c r="CV23" s="383"/>
      <c r="CW23" s="383"/>
      <c r="CX23" s="384"/>
      <c r="CY23" s="386" t="s">
        <v>196</v>
      </c>
      <c r="CZ23" s="387"/>
      <c r="DA23" s="387"/>
      <c r="DB23" s="387"/>
      <c r="DC23" s="387"/>
      <c r="DD23" s="387"/>
      <c r="DE23" s="387"/>
      <c r="DF23" s="388"/>
    </row>
    <row r="24" spans="1:110" ht="60" customHeight="1">
      <c r="A24" s="250" t="s">
        <v>14</v>
      </c>
      <c r="B24" s="251"/>
      <c r="C24" s="252"/>
      <c r="D24" s="250" t="s">
        <v>43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2"/>
      <c r="AE24" s="250" t="s">
        <v>44</v>
      </c>
      <c r="AF24" s="251"/>
      <c r="AG24" s="251"/>
      <c r="AH24" s="251"/>
      <c r="AI24" s="251"/>
      <c r="AJ24" s="251"/>
      <c r="AK24" s="251"/>
      <c r="AL24" s="251"/>
      <c r="AM24" s="251"/>
      <c r="AN24" s="252"/>
      <c r="AO24" s="250" t="s">
        <v>45</v>
      </c>
      <c r="AP24" s="251"/>
      <c r="AQ24" s="251"/>
      <c r="AR24" s="251"/>
      <c r="AS24" s="251"/>
      <c r="AT24" s="251"/>
      <c r="AU24" s="251"/>
      <c r="AV24" s="251"/>
      <c r="AW24" s="252"/>
      <c r="AX24" s="250" t="s">
        <v>82</v>
      </c>
      <c r="AY24" s="251"/>
      <c r="AZ24" s="251"/>
      <c r="BA24" s="251"/>
      <c r="BB24" s="251"/>
      <c r="BC24" s="251"/>
      <c r="BD24" s="251"/>
      <c r="BE24" s="25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47" t="s">
        <v>140</v>
      </c>
      <c r="CR24" s="248"/>
      <c r="CS24" s="248"/>
      <c r="CT24" s="248"/>
      <c r="CU24" s="248"/>
      <c r="CV24" s="248"/>
      <c r="CW24" s="248"/>
      <c r="CX24" s="249"/>
      <c r="CY24" s="247" t="s">
        <v>140</v>
      </c>
      <c r="CZ24" s="248"/>
      <c r="DA24" s="248"/>
      <c r="DB24" s="248"/>
      <c r="DC24" s="248"/>
      <c r="DD24" s="248"/>
      <c r="DE24" s="248"/>
      <c r="DF24" s="249"/>
    </row>
    <row r="25" spans="1:110" ht="18" customHeight="1">
      <c r="A25" s="250">
        <v>1</v>
      </c>
      <c r="B25" s="251"/>
      <c r="C25" s="252"/>
      <c r="D25" s="250">
        <v>2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2"/>
      <c r="AE25" s="250">
        <v>3</v>
      </c>
      <c r="AF25" s="251"/>
      <c r="AG25" s="251"/>
      <c r="AH25" s="251"/>
      <c r="AI25" s="251"/>
      <c r="AJ25" s="251"/>
      <c r="AK25" s="251"/>
      <c r="AL25" s="251"/>
      <c r="AM25" s="251"/>
      <c r="AN25" s="252"/>
      <c r="AO25" s="250">
        <v>4</v>
      </c>
      <c r="AP25" s="251"/>
      <c r="AQ25" s="251"/>
      <c r="AR25" s="251"/>
      <c r="AS25" s="251"/>
      <c r="AT25" s="251"/>
      <c r="AU25" s="251"/>
      <c r="AV25" s="251"/>
      <c r="AW25" s="252"/>
      <c r="AX25" s="250">
        <v>5</v>
      </c>
      <c r="AY25" s="251"/>
      <c r="AZ25" s="251"/>
      <c r="BA25" s="251"/>
      <c r="BB25" s="251"/>
      <c r="BC25" s="251"/>
      <c r="BD25" s="251"/>
      <c r="BE25" s="252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466" t="s">
        <v>95</v>
      </c>
      <c r="CR25" s="467"/>
      <c r="CS25" s="467"/>
      <c r="CT25" s="467"/>
      <c r="CU25" s="467"/>
      <c r="CV25" s="467"/>
      <c r="CW25" s="467"/>
      <c r="CX25" s="468"/>
      <c r="CY25" s="466" t="s">
        <v>96</v>
      </c>
      <c r="CZ25" s="467"/>
      <c r="DA25" s="467"/>
      <c r="DB25" s="467"/>
      <c r="DC25" s="467"/>
      <c r="DD25" s="467"/>
      <c r="DE25" s="467"/>
      <c r="DF25" s="468"/>
    </row>
    <row r="26" spans="1:110" ht="21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9"/>
      <c r="AP26" s="479"/>
      <c r="AQ26" s="479"/>
      <c r="AR26" s="479"/>
      <c r="AS26" s="479"/>
      <c r="AT26" s="479"/>
      <c r="AU26" s="479"/>
      <c r="AV26" s="479"/>
      <c r="AW26" s="479"/>
      <c r="AX26" s="478">
        <f>AE26*AO26</f>
        <v>0</v>
      </c>
      <c r="AY26" s="478"/>
      <c r="AZ26" s="478"/>
      <c r="BA26" s="478"/>
      <c r="BB26" s="478"/>
      <c r="BC26" s="478"/>
      <c r="BD26" s="478"/>
      <c r="BE26" s="478"/>
      <c r="CQ26" s="254" t="s">
        <v>100</v>
      </c>
      <c r="CR26" s="255"/>
      <c r="CS26" s="255"/>
      <c r="CT26" s="255"/>
      <c r="CU26" s="255"/>
      <c r="CV26" s="255"/>
      <c r="CW26" s="255"/>
      <c r="CX26" s="256"/>
      <c r="CY26" s="254" t="s">
        <v>100</v>
      </c>
      <c r="CZ26" s="255"/>
      <c r="DA26" s="255"/>
      <c r="DB26" s="255"/>
      <c r="DC26" s="255"/>
      <c r="DD26" s="255"/>
      <c r="DE26" s="255"/>
      <c r="DF26" s="256"/>
    </row>
    <row r="27" spans="1:110" ht="14.25">
      <c r="A27" s="474"/>
      <c r="B27" s="474"/>
      <c r="C27" s="474"/>
      <c r="D27" s="475" t="s">
        <v>10</v>
      </c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7"/>
      <c r="AE27" s="478" t="s">
        <v>11</v>
      </c>
      <c r="AF27" s="478"/>
      <c r="AG27" s="478"/>
      <c r="AH27" s="478"/>
      <c r="AI27" s="478"/>
      <c r="AJ27" s="478"/>
      <c r="AK27" s="478"/>
      <c r="AL27" s="478"/>
      <c r="AM27" s="478"/>
      <c r="AN27" s="478"/>
      <c r="AO27" s="479" t="s">
        <v>11</v>
      </c>
      <c r="AP27" s="479"/>
      <c r="AQ27" s="479"/>
      <c r="AR27" s="479"/>
      <c r="AS27" s="479"/>
      <c r="AT27" s="479"/>
      <c r="AU27" s="479"/>
      <c r="AV27" s="479"/>
      <c r="AW27" s="479"/>
      <c r="AX27" s="480">
        <f>SUM(AX26:BE26)</f>
        <v>0</v>
      </c>
      <c r="AY27" s="480"/>
      <c r="AZ27" s="480"/>
      <c r="BA27" s="480"/>
      <c r="BB27" s="480"/>
      <c r="BC27" s="480"/>
      <c r="BD27" s="480"/>
      <c r="BE27" s="480"/>
      <c r="CQ27" s="481" t="s">
        <v>141</v>
      </c>
      <c r="CR27" s="482"/>
      <c r="CS27" s="482"/>
      <c r="CT27" s="482"/>
      <c r="CU27" s="482"/>
      <c r="CV27" s="482"/>
      <c r="CW27" s="482"/>
      <c r="CX27" s="483"/>
      <c r="CY27" s="481" t="s">
        <v>141</v>
      </c>
      <c r="CZ27" s="482"/>
      <c r="DA27" s="482"/>
      <c r="DB27" s="482"/>
      <c r="DC27" s="482"/>
      <c r="DD27" s="482"/>
      <c r="DE27" s="482"/>
      <c r="DF27" s="483"/>
    </row>
    <row r="28" ht="9" customHeight="1"/>
    <row r="29" spans="1:110" ht="21.75" customHeight="1">
      <c r="A29" s="487" t="s">
        <v>160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</row>
    <row r="30" spans="1:57" ht="13.5">
      <c r="A30" s="488" t="s">
        <v>138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89"/>
      <c r="BE30" s="489"/>
    </row>
    <row r="31" spans="1:57" ht="15.75" customHeight="1">
      <c r="A31" s="490" t="s">
        <v>13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1"/>
    </row>
    <row r="32" spans="1:110" ht="64.5" customHeight="1">
      <c r="A32" s="254" t="s">
        <v>183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6"/>
      <c r="CQ32" s="382" t="s">
        <v>195</v>
      </c>
      <c r="CR32" s="383"/>
      <c r="CS32" s="383"/>
      <c r="CT32" s="383"/>
      <c r="CU32" s="383"/>
      <c r="CV32" s="383"/>
      <c r="CW32" s="383"/>
      <c r="CX32" s="384"/>
      <c r="CY32" s="386" t="s">
        <v>196</v>
      </c>
      <c r="CZ32" s="387"/>
      <c r="DA32" s="387"/>
      <c r="DB32" s="387"/>
      <c r="DC32" s="387"/>
      <c r="DD32" s="387"/>
      <c r="DE32" s="387"/>
      <c r="DF32" s="388"/>
    </row>
    <row r="33" spans="1:110" ht="60.75" customHeight="1">
      <c r="A33" s="243" t="s">
        <v>14</v>
      </c>
      <c r="B33" s="243"/>
      <c r="C33" s="243"/>
      <c r="D33" s="243" t="s">
        <v>43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 t="s">
        <v>44</v>
      </c>
      <c r="AF33" s="243"/>
      <c r="AG33" s="243"/>
      <c r="AH33" s="243"/>
      <c r="AI33" s="243"/>
      <c r="AJ33" s="243"/>
      <c r="AK33" s="243"/>
      <c r="AL33" s="243"/>
      <c r="AM33" s="243"/>
      <c r="AN33" s="243"/>
      <c r="AO33" s="243" t="s">
        <v>45</v>
      </c>
      <c r="AP33" s="243"/>
      <c r="AQ33" s="243"/>
      <c r="AR33" s="243"/>
      <c r="AS33" s="243"/>
      <c r="AT33" s="243"/>
      <c r="AU33" s="243"/>
      <c r="AV33" s="243"/>
      <c r="AW33" s="243"/>
      <c r="AX33" s="243" t="s">
        <v>82</v>
      </c>
      <c r="AY33" s="243"/>
      <c r="AZ33" s="243"/>
      <c r="BA33" s="243"/>
      <c r="BB33" s="243"/>
      <c r="BC33" s="243"/>
      <c r="BD33" s="243"/>
      <c r="BE33" s="24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47" t="s">
        <v>140</v>
      </c>
      <c r="CR33" s="248"/>
      <c r="CS33" s="248"/>
      <c r="CT33" s="248"/>
      <c r="CU33" s="248"/>
      <c r="CV33" s="248"/>
      <c r="CW33" s="248"/>
      <c r="CX33" s="249"/>
      <c r="CY33" s="247" t="s">
        <v>140</v>
      </c>
      <c r="CZ33" s="248"/>
      <c r="DA33" s="248"/>
      <c r="DB33" s="248"/>
      <c r="DC33" s="248"/>
      <c r="DD33" s="248"/>
      <c r="DE33" s="248"/>
      <c r="DF33" s="249"/>
    </row>
    <row r="34" spans="1:110" ht="15">
      <c r="A34" s="243">
        <v>1</v>
      </c>
      <c r="B34" s="243"/>
      <c r="C34" s="243"/>
      <c r="D34" s="243">
        <v>2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>
        <v>3</v>
      </c>
      <c r="AF34" s="243"/>
      <c r="AG34" s="243"/>
      <c r="AH34" s="243"/>
      <c r="AI34" s="243"/>
      <c r="AJ34" s="243"/>
      <c r="AK34" s="243"/>
      <c r="AL34" s="243"/>
      <c r="AM34" s="243"/>
      <c r="AN34" s="243"/>
      <c r="AO34" s="243">
        <v>4</v>
      </c>
      <c r="AP34" s="243"/>
      <c r="AQ34" s="243"/>
      <c r="AR34" s="243"/>
      <c r="AS34" s="243"/>
      <c r="AT34" s="243"/>
      <c r="AU34" s="243"/>
      <c r="AV34" s="243"/>
      <c r="AW34" s="243"/>
      <c r="AX34" s="243">
        <v>5</v>
      </c>
      <c r="AY34" s="243"/>
      <c r="AZ34" s="243"/>
      <c r="BA34" s="243"/>
      <c r="BB34" s="243"/>
      <c r="BC34" s="243"/>
      <c r="BD34" s="243"/>
      <c r="BE34" s="243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466" t="s">
        <v>95</v>
      </c>
      <c r="CR34" s="467"/>
      <c r="CS34" s="467"/>
      <c r="CT34" s="467"/>
      <c r="CU34" s="467"/>
      <c r="CV34" s="467"/>
      <c r="CW34" s="467"/>
      <c r="CX34" s="468"/>
      <c r="CY34" s="466" t="s">
        <v>96</v>
      </c>
      <c r="CZ34" s="467"/>
      <c r="DA34" s="467"/>
      <c r="DB34" s="467"/>
      <c r="DC34" s="467"/>
      <c r="DD34" s="467"/>
      <c r="DE34" s="467"/>
      <c r="DF34" s="468"/>
    </row>
    <row r="35" spans="1:110" ht="15">
      <c r="A35" s="474"/>
      <c r="B35" s="474"/>
      <c r="C35" s="474"/>
      <c r="D35" s="484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6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9"/>
      <c r="AP35" s="479"/>
      <c r="AQ35" s="479"/>
      <c r="AR35" s="479"/>
      <c r="AS35" s="479"/>
      <c r="AT35" s="479"/>
      <c r="AU35" s="479"/>
      <c r="AV35" s="479"/>
      <c r="AW35" s="479"/>
      <c r="AX35" s="478">
        <v>0</v>
      </c>
      <c r="AY35" s="478"/>
      <c r="AZ35" s="478"/>
      <c r="BA35" s="478"/>
      <c r="BB35" s="478"/>
      <c r="BC35" s="478"/>
      <c r="BD35" s="478"/>
      <c r="BE35" s="478"/>
      <c r="CQ35" s="254" t="s">
        <v>100</v>
      </c>
      <c r="CR35" s="255"/>
      <c r="CS35" s="255"/>
      <c r="CT35" s="255"/>
      <c r="CU35" s="255"/>
      <c r="CV35" s="255"/>
      <c r="CW35" s="255"/>
      <c r="CX35" s="256"/>
      <c r="CY35" s="254" t="s">
        <v>100</v>
      </c>
      <c r="CZ35" s="255"/>
      <c r="DA35" s="255"/>
      <c r="DB35" s="255"/>
      <c r="DC35" s="255"/>
      <c r="DD35" s="255"/>
      <c r="DE35" s="255"/>
      <c r="DF35" s="256"/>
    </row>
    <row r="36" spans="1:110" ht="14.25">
      <c r="A36" s="474"/>
      <c r="B36" s="474"/>
      <c r="C36" s="474"/>
      <c r="D36" s="475" t="s">
        <v>127</v>
      </c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7"/>
      <c r="AE36" s="478" t="s">
        <v>100</v>
      </c>
      <c r="AF36" s="478"/>
      <c r="AG36" s="478"/>
      <c r="AH36" s="478"/>
      <c r="AI36" s="478"/>
      <c r="AJ36" s="478"/>
      <c r="AK36" s="478"/>
      <c r="AL36" s="478"/>
      <c r="AM36" s="478"/>
      <c r="AN36" s="478"/>
      <c r="AO36" s="479" t="s">
        <v>100</v>
      </c>
      <c r="AP36" s="479"/>
      <c r="AQ36" s="479"/>
      <c r="AR36" s="479"/>
      <c r="AS36" s="479"/>
      <c r="AT36" s="479"/>
      <c r="AU36" s="479"/>
      <c r="AV36" s="479"/>
      <c r="AW36" s="479"/>
      <c r="AX36" s="480">
        <v>0</v>
      </c>
      <c r="AY36" s="480"/>
      <c r="AZ36" s="480"/>
      <c r="BA36" s="480"/>
      <c r="BB36" s="480"/>
      <c r="BC36" s="480"/>
      <c r="BD36" s="480"/>
      <c r="BE36" s="480"/>
      <c r="CQ36" s="481" t="s">
        <v>141</v>
      </c>
      <c r="CR36" s="482"/>
      <c r="CS36" s="482"/>
      <c r="CT36" s="482"/>
      <c r="CU36" s="482"/>
      <c r="CV36" s="482"/>
      <c r="CW36" s="482"/>
      <c r="CX36" s="483"/>
      <c r="CY36" s="481" t="s">
        <v>141</v>
      </c>
      <c r="CZ36" s="482"/>
      <c r="DA36" s="482"/>
      <c r="DB36" s="482"/>
      <c r="DC36" s="482"/>
      <c r="DD36" s="482"/>
      <c r="DE36" s="482"/>
      <c r="DF36" s="483"/>
    </row>
  </sheetData>
  <sheetProtection/>
  <mergeCells count="143">
    <mergeCell ref="A2:DF2"/>
    <mergeCell ref="A3:K3"/>
    <mergeCell ref="L3:BE3"/>
    <mergeCell ref="A4:T4"/>
    <mergeCell ref="U4:BE4"/>
    <mergeCell ref="A5:CP5"/>
    <mergeCell ref="CQ5:CX5"/>
    <mergeCell ref="CY5:DF5"/>
    <mergeCell ref="CQ7:CX7"/>
    <mergeCell ref="CY7:DF7"/>
    <mergeCell ref="A6:C6"/>
    <mergeCell ref="D6:AD6"/>
    <mergeCell ref="AE6:AN6"/>
    <mergeCell ref="AO6:AW6"/>
    <mergeCell ref="AX6:BE6"/>
    <mergeCell ref="CQ6:CX6"/>
    <mergeCell ref="AE8:AN8"/>
    <mergeCell ref="AO8:AW8"/>
    <mergeCell ref="AX8:BE8"/>
    <mergeCell ref="CQ8:CX8"/>
    <mergeCell ref="CY6:DF6"/>
    <mergeCell ref="A7:C7"/>
    <mergeCell ref="D7:AD7"/>
    <mergeCell ref="AE7:AN7"/>
    <mergeCell ref="AO7:AW7"/>
    <mergeCell ref="AX7:BE7"/>
    <mergeCell ref="CY8:DF8"/>
    <mergeCell ref="A9:C9"/>
    <mergeCell ref="D9:AD9"/>
    <mergeCell ref="AE9:AN9"/>
    <mergeCell ref="AO9:AW9"/>
    <mergeCell ref="AX9:BE9"/>
    <mergeCell ref="CQ9:CX9"/>
    <mergeCell ref="CY9:DF9"/>
    <mergeCell ref="A8:C8"/>
    <mergeCell ref="D8:AD8"/>
    <mergeCell ref="A11:DF11"/>
    <mergeCell ref="A12:K12"/>
    <mergeCell ref="L12:BE12"/>
    <mergeCell ref="A13:T13"/>
    <mergeCell ref="U13:BE13"/>
    <mergeCell ref="A14:CP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C18"/>
    <mergeCell ref="D18:AD18"/>
    <mergeCell ref="AE18:AN18"/>
    <mergeCell ref="AO18:AT18"/>
    <mergeCell ref="AU18:BE18"/>
    <mergeCell ref="CQ18:CX18"/>
    <mergeCell ref="CY18:DF18"/>
    <mergeCell ref="A17:C17"/>
    <mergeCell ref="D17:AD17"/>
    <mergeCell ref="A20:DF20"/>
    <mergeCell ref="A21:K21"/>
    <mergeCell ref="L21:BE21"/>
    <mergeCell ref="A22:T22"/>
    <mergeCell ref="A23:CP23"/>
    <mergeCell ref="CQ23:CX23"/>
    <mergeCell ref="CY23:DF23"/>
    <mergeCell ref="CQ25:CX25"/>
    <mergeCell ref="CY25:DF25"/>
    <mergeCell ref="A24:C24"/>
    <mergeCell ref="D24:AD24"/>
    <mergeCell ref="AE24:AN24"/>
    <mergeCell ref="AO24:AW24"/>
    <mergeCell ref="AX24:BE24"/>
    <mergeCell ref="CQ24:CX24"/>
    <mergeCell ref="AE26:AN26"/>
    <mergeCell ref="AO26:AW26"/>
    <mergeCell ref="AX26:BE26"/>
    <mergeCell ref="CQ26:CX26"/>
    <mergeCell ref="CY24:DF24"/>
    <mergeCell ref="A25:C25"/>
    <mergeCell ref="D25:AD25"/>
    <mergeCell ref="AE25:AN25"/>
    <mergeCell ref="AO25:AW25"/>
    <mergeCell ref="AX25:BE25"/>
    <mergeCell ref="CY26:DF26"/>
    <mergeCell ref="A27:C27"/>
    <mergeCell ref="D27:AD27"/>
    <mergeCell ref="AE27:AN27"/>
    <mergeCell ref="AO27:AW27"/>
    <mergeCell ref="AX27:BE27"/>
    <mergeCell ref="CQ27:CX27"/>
    <mergeCell ref="CY27:DF27"/>
    <mergeCell ref="A26:C26"/>
    <mergeCell ref="D26:AD26"/>
    <mergeCell ref="A29:DF29"/>
    <mergeCell ref="A30:K30"/>
    <mergeCell ref="L30:BE30"/>
    <mergeCell ref="A31:T31"/>
    <mergeCell ref="U31:BE31"/>
    <mergeCell ref="A32:CP32"/>
    <mergeCell ref="CQ32:CX32"/>
    <mergeCell ref="CY32:DF32"/>
    <mergeCell ref="CQ34:CX34"/>
    <mergeCell ref="CY34:DF34"/>
    <mergeCell ref="A33:C33"/>
    <mergeCell ref="D33:AD33"/>
    <mergeCell ref="AE33:AN33"/>
    <mergeCell ref="AO33:AW33"/>
    <mergeCell ref="AX33:BE33"/>
    <mergeCell ref="CQ33:CX33"/>
    <mergeCell ref="AE35:AN35"/>
    <mergeCell ref="AO35:AW35"/>
    <mergeCell ref="AX35:BE35"/>
    <mergeCell ref="CQ35:CX35"/>
    <mergeCell ref="CY33:DF33"/>
    <mergeCell ref="A34:C34"/>
    <mergeCell ref="D34:AD34"/>
    <mergeCell ref="AE34:AN34"/>
    <mergeCell ref="AO34:AW34"/>
    <mergeCell ref="AX34:BE34"/>
    <mergeCell ref="CY35:DF35"/>
    <mergeCell ref="A36:C36"/>
    <mergeCell ref="D36:AD36"/>
    <mergeCell ref="AE36:AN36"/>
    <mergeCell ref="AO36:AW36"/>
    <mergeCell ref="AX36:BE36"/>
    <mergeCell ref="CQ36:CX36"/>
    <mergeCell ref="CY36:DF36"/>
    <mergeCell ref="A35:C35"/>
    <mergeCell ref="D35:AD35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36"/>
  <sheetViews>
    <sheetView zoomScalePageLayoutView="0" workbookViewId="0" topLeftCell="A31">
      <selection activeCell="DN14" sqref="DN14"/>
    </sheetView>
  </sheetViews>
  <sheetFormatPr defaultColWidth="1.83203125" defaultRowHeight="12.75"/>
  <cols>
    <col min="1" max="10" width="1.83203125" style="9" customWidth="1"/>
    <col min="11" max="11" width="3.83203125" style="9" customWidth="1"/>
    <col min="12" max="19" width="1.83203125" style="9" customWidth="1"/>
    <col min="20" max="20" width="2.83203125" style="9" customWidth="1"/>
    <col min="21" max="21" width="2.33203125" style="9" customWidth="1"/>
    <col min="22" max="56" width="1.83203125" style="9" customWidth="1"/>
    <col min="57" max="57" width="1.66796875" style="9" customWidth="1"/>
    <col min="58" max="62" width="1.83203125" style="9" hidden="1" customWidth="1"/>
    <col min="63" max="63" width="0.82421875" style="9" hidden="1" customWidth="1"/>
    <col min="64" max="94" width="1.83203125" style="9" hidden="1" customWidth="1"/>
    <col min="95" max="95" width="2.66015625" style="9" customWidth="1"/>
    <col min="96" max="16384" width="1.83203125" style="9" customWidth="1"/>
  </cols>
  <sheetData>
    <row r="2" spans="1:110" ht="10.5" customHeight="1">
      <c r="A2" s="492" t="s">
        <v>42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</row>
    <row r="3" spans="1:57" ht="13.5">
      <c r="A3" s="488" t="s">
        <v>138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</row>
    <row r="4" spans="1:57" ht="14.25" customHeight="1">
      <c r="A4" s="490" t="s">
        <v>13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</row>
    <row r="5" spans="1:110" ht="62.25" customHeight="1">
      <c r="A5" s="254" t="s">
        <v>183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6"/>
      <c r="CQ5" s="382" t="s">
        <v>195</v>
      </c>
      <c r="CR5" s="383"/>
      <c r="CS5" s="383"/>
      <c r="CT5" s="383"/>
      <c r="CU5" s="383"/>
      <c r="CV5" s="383"/>
      <c r="CW5" s="383"/>
      <c r="CX5" s="384"/>
      <c r="CY5" s="386" t="s">
        <v>196</v>
      </c>
      <c r="CZ5" s="387"/>
      <c r="DA5" s="387"/>
      <c r="DB5" s="387"/>
      <c r="DC5" s="387"/>
      <c r="DD5" s="387"/>
      <c r="DE5" s="387"/>
      <c r="DF5" s="388"/>
    </row>
    <row r="6" spans="1:110" ht="62.25" customHeight="1">
      <c r="A6" s="243" t="s">
        <v>14</v>
      </c>
      <c r="B6" s="243"/>
      <c r="C6" s="243"/>
      <c r="D6" s="243" t="s">
        <v>43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 t="s">
        <v>44</v>
      </c>
      <c r="AF6" s="243"/>
      <c r="AG6" s="243"/>
      <c r="AH6" s="243"/>
      <c r="AI6" s="243"/>
      <c r="AJ6" s="243"/>
      <c r="AK6" s="243"/>
      <c r="AL6" s="243"/>
      <c r="AM6" s="243"/>
      <c r="AN6" s="243"/>
      <c r="AO6" s="243" t="s">
        <v>45</v>
      </c>
      <c r="AP6" s="243"/>
      <c r="AQ6" s="243"/>
      <c r="AR6" s="243"/>
      <c r="AS6" s="243"/>
      <c r="AT6" s="243"/>
      <c r="AU6" s="243"/>
      <c r="AV6" s="243"/>
      <c r="AW6" s="243"/>
      <c r="AX6" s="243" t="s">
        <v>82</v>
      </c>
      <c r="AY6" s="243"/>
      <c r="AZ6" s="243"/>
      <c r="BA6" s="243"/>
      <c r="BB6" s="243"/>
      <c r="BC6" s="243"/>
      <c r="BD6" s="243"/>
      <c r="BE6" s="243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47" t="s">
        <v>140</v>
      </c>
      <c r="CR6" s="248"/>
      <c r="CS6" s="248"/>
      <c r="CT6" s="248"/>
      <c r="CU6" s="248"/>
      <c r="CV6" s="248"/>
      <c r="CW6" s="248"/>
      <c r="CX6" s="249"/>
      <c r="CY6" s="247" t="s">
        <v>140</v>
      </c>
      <c r="CZ6" s="248"/>
      <c r="DA6" s="248"/>
      <c r="DB6" s="248"/>
      <c r="DC6" s="248"/>
      <c r="DD6" s="248"/>
      <c r="DE6" s="248"/>
      <c r="DF6" s="249"/>
    </row>
    <row r="7" spans="1:110" ht="15">
      <c r="A7" s="243">
        <v>1</v>
      </c>
      <c r="B7" s="243"/>
      <c r="C7" s="243"/>
      <c r="D7" s="243">
        <v>2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>
        <v>3</v>
      </c>
      <c r="AF7" s="243"/>
      <c r="AG7" s="243"/>
      <c r="AH7" s="243"/>
      <c r="AI7" s="243"/>
      <c r="AJ7" s="243"/>
      <c r="AK7" s="243"/>
      <c r="AL7" s="243"/>
      <c r="AM7" s="243"/>
      <c r="AN7" s="243"/>
      <c r="AO7" s="243">
        <v>4</v>
      </c>
      <c r="AP7" s="243"/>
      <c r="AQ7" s="243"/>
      <c r="AR7" s="243"/>
      <c r="AS7" s="243"/>
      <c r="AT7" s="243"/>
      <c r="AU7" s="243"/>
      <c r="AV7" s="243"/>
      <c r="AW7" s="243"/>
      <c r="AX7" s="243">
        <v>5</v>
      </c>
      <c r="AY7" s="243"/>
      <c r="AZ7" s="243"/>
      <c r="BA7" s="243"/>
      <c r="BB7" s="243"/>
      <c r="BC7" s="243"/>
      <c r="BD7" s="243"/>
      <c r="BE7" s="24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66" t="s">
        <v>95</v>
      </c>
      <c r="CR7" s="467"/>
      <c r="CS7" s="467"/>
      <c r="CT7" s="467"/>
      <c r="CU7" s="467"/>
      <c r="CV7" s="467"/>
      <c r="CW7" s="467"/>
      <c r="CX7" s="468"/>
      <c r="CY7" s="466" t="s">
        <v>96</v>
      </c>
      <c r="CZ7" s="467"/>
      <c r="DA7" s="467"/>
      <c r="DB7" s="467"/>
      <c r="DC7" s="467"/>
      <c r="DD7" s="467"/>
      <c r="DE7" s="467"/>
      <c r="DF7" s="468"/>
    </row>
    <row r="8" spans="1:110" ht="15">
      <c r="A8" s="474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9"/>
      <c r="AP8" s="479"/>
      <c r="AQ8" s="479"/>
      <c r="AR8" s="479"/>
      <c r="AS8" s="479"/>
      <c r="AT8" s="479"/>
      <c r="AU8" s="479"/>
      <c r="AV8" s="479"/>
      <c r="AW8" s="479"/>
      <c r="AX8" s="478">
        <v>0</v>
      </c>
      <c r="AY8" s="478"/>
      <c r="AZ8" s="478"/>
      <c r="BA8" s="478"/>
      <c r="BB8" s="478"/>
      <c r="BC8" s="478"/>
      <c r="BD8" s="478"/>
      <c r="BE8" s="478"/>
      <c r="CQ8" s="254" t="s">
        <v>11</v>
      </c>
      <c r="CR8" s="255"/>
      <c r="CS8" s="255"/>
      <c r="CT8" s="255"/>
      <c r="CU8" s="255"/>
      <c r="CV8" s="255"/>
      <c r="CW8" s="255"/>
      <c r="CX8" s="256"/>
      <c r="CY8" s="254" t="s">
        <v>11</v>
      </c>
      <c r="CZ8" s="255"/>
      <c r="DA8" s="255"/>
      <c r="DB8" s="255"/>
      <c r="DC8" s="255"/>
      <c r="DD8" s="255"/>
      <c r="DE8" s="255"/>
      <c r="DF8" s="256"/>
    </row>
    <row r="9" spans="1:110" ht="13.5" customHeight="1">
      <c r="A9" s="474"/>
      <c r="B9" s="474"/>
      <c r="C9" s="474"/>
      <c r="D9" s="475" t="s">
        <v>10</v>
      </c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7"/>
      <c r="AE9" s="478" t="s">
        <v>11</v>
      </c>
      <c r="AF9" s="478"/>
      <c r="AG9" s="478"/>
      <c r="AH9" s="478"/>
      <c r="AI9" s="478"/>
      <c r="AJ9" s="478"/>
      <c r="AK9" s="478"/>
      <c r="AL9" s="478"/>
      <c r="AM9" s="478"/>
      <c r="AN9" s="478"/>
      <c r="AO9" s="479" t="s">
        <v>11</v>
      </c>
      <c r="AP9" s="479"/>
      <c r="AQ9" s="479"/>
      <c r="AR9" s="479"/>
      <c r="AS9" s="479"/>
      <c r="AT9" s="479"/>
      <c r="AU9" s="479"/>
      <c r="AV9" s="479"/>
      <c r="AW9" s="479"/>
      <c r="AX9" s="480">
        <f>SUM(AX8:BE8)</f>
        <v>0</v>
      </c>
      <c r="AY9" s="480"/>
      <c r="AZ9" s="480"/>
      <c r="BA9" s="480"/>
      <c r="BB9" s="480"/>
      <c r="BC9" s="480"/>
      <c r="BD9" s="480"/>
      <c r="BE9" s="480"/>
      <c r="CQ9" s="481" t="s">
        <v>141</v>
      </c>
      <c r="CR9" s="482"/>
      <c r="CS9" s="482"/>
      <c r="CT9" s="482"/>
      <c r="CU9" s="482"/>
      <c r="CV9" s="482"/>
      <c r="CW9" s="482"/>
      <c r="CX9" s="483"/>
      <c r="CY9" s="481" t="s">
        <v>141</v>
      </c>
      <c r="CZ9" s="482"/>
      <c r="DA9" s="482"/>
      <c r="DB9" s="482"/>
      <c r="DC9" s="482"/>
      <c r="DD9" s="482"/>
      <c r="DE9" s="482"/>
      <c r="DF9" s="483"/>
    </row>
    <row r="10" spans="1:110" ht="7.5" customHeight="1">
      <c r="A10" s="144"/>
      <c r="B10" s="144"/>
      <c r="C10" s="14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6"/>
      <c r="AP10" s="146"/>
      <c r="AQ10" s="146"/>
      <c r="AR10" s="146"/>
      <c r="AS10" s="146"/>
      <c r="AT10" s="146"/>
      <c r="AU10" s="146"/>
      <c r="AV10" s="146"/>
      <c r="AW10" s="146"/>
      <c r="AX10" s="13"/>
      <c r="AY10" s="13"/>
      <c r="AZ10" s="13"/>
      <c r="BA10" s="13"/>
      <c r="BB10" s="13"/>
      <c r="BC10" s="13"/>
      <c r="BD10" s="13"/>
      <c r="BE10" s="13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.25" customHeight="1">
      <c r="A11" s="492" t="s">
        <v>46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2"/>
      <c r="DC11" s="492"/>
      <c r="DD11" s="492"/>
      <c r="DE11" s="492"/>
      <c r="DF11" s="492"/>
    </row>
    <row r="12" spans="1:57" ht="13.5">
      <c r="A12" s="488" t="s">
        <v>138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</row>
    <row r="13" spans="1:57" ht="15" customHeight="1">
      <c r="A13" s="490" t="s">
        <v>13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1"/>
      <c r="BC13" s="491"/>
      <c r="BD13" s="491"/>
      <c r="BE13" s="491"/>
    </row>
    <row r="14" spans="1:110" ht="66" customHeight="1">
      <c r="A14" s="254" t="s">
        <v>183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6"/>
      <c r="CQ14" s="382" t="s">
        <v>195</v>
      </c>
      <c r="CR14" s="383"/>
      <c r="CS14" s="383"/>
      <c r="CT14" s="383"/>
      <c r="CU14" s="383"/>
      <c r="CV14" s="383"/>
      <c r="CW14" s="383"/>
      <c r="CX14" s="384"/>
      <c r="CY14" s="386" t="s">
        <v>196</v>
      </c>
      <c r="CZ14" s="387"/>
      <c r="DA14" s="387"/>
      <c r="DB14" s="387"/>
      <c r="DC14" s="387"/>
      <c r="DD14" s="387"/>
      <c r="DE14" s="387"/>
      <c r="DF14" s="388"/>
    </row>
    <row r="15" spans="1:110" ht="89.25" customHeight="1">
      <c r="A15" s="250" t="s">
        <v>14</v>
      </c>
      <c r="B15" s="251"/>
      <c r="C15" s="252"/>
      <c r="D15" s="250" t="s">
        <v>16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2"/>
      <c r="AE15" s="250" t="s">
        <v>47</v>
      </c>
      <c r="AF15" s="251"/>
      <c r="AG15" s="251"/>
      <c r="AH15" s="251"/>
      <c r="AI15" s="251"/>
      <c r="AJ15" s="251"/>
      <c r="AK15" s="251"/>
      <c r="AL15" s="251"/>
      <c r="AM15" s="251"/>
      <c r="AN15" s="252"/>
      <c r="AO15" s="250" t="s">
        <v>48</v>
      </c>
      <c r="AP15" s="251"/>
      <c r="AQ15" s="251"/>
      <c r="AR15" s="251"/>
      <c r="AS15" s="251"/>
      <c r="AT15" s="252"/>
      <c r="AU15" s="250" t="s">
        <v>81</v>
      </c>
      <c r="AV15" s="251"/>
      <c r="AW15" s="251"/>
      <c r="AX15" s="251"/>
      <c r="AY15" s="251"/>
      <c r="AZ15" s="251"/>
      <c r="BA15" s="251"/>
      <c r="BB15" s="251"/>
      <c r="BC15" s="251"/>
      <c r="BD15" s="251"/>
      <c r="BE15" s="252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47" t="s">
        <v>140</v>
      </c>
      <c r="CR15" s="248"/>
      <c r="CS15" s="248"/>
      <c r="CT15" s="248"/>
      <c r="CU15" s="248"/>
      <c r="CV15" s="248"/>
      <c r="CW15" s="248"/>
      <c r="CX15" s="249"/>
      <c r="CY15" s="247" t="s">
        <v>140</v>
      </c>
      <c r="CZ15" s="248"/>
      <c r="DA15" s="248"/>
      <c r="DB15" s="248"/>
      <c r="DC15" s="248"/>
      <c r="DD15" s="248"/>
      <c r="DE15" s="248"/>
      <c r="DF15" s="249"/>
    </row>
    <row r="16" spans="1:110" ht="15">
      <c r="A16" s="250">
        <v>1</v>
      </c>
      <c r="B16" s="251"/>
      <c r="C16" s="252"/>
      <c r="D16" s="250">
        <v>2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2"/>
      <c r="AE16" s="250">
        <v>3</v>
      </c>
      <c r="AF16" s="251"/>
      <c r="AG16" s="251"/>
      <c r="AH16" s="251"/>
      <c r="AI16" s="251"/>
      <c r="AJ16" s="251"/>
      <c r="AK16" s="251"/>
      <c r="AL16" s="251"/>
      <c r="AM16" s="251"/>
      <c r="AN16" s="252"/>
      <c r="AO16" s="250">
        <v>4</v>
      </c>
      <c r="AP16" s="251"/>
      <c r="AQ16" s="251"/>
      <c r="AR16" s="251"/>
      <c r="AS16" s="251"/>
      <c r="AT16" s="252"/>
      <c r="AU16" s="250">
        <v>5</v>
      </c>
      <c r="AV16" s="251"/>
      <c r="AW16" s="251"/>
      <c r="AX16" s="251"/>
      <c r="AY16" s="251"/>
      <c r="AZ16" s="251"/>
      <c r="BA16" s="251"/>
      <c r="BB16" s="251"/>
      <c r="BC16" s="251"/>
      <c r="BD16" s="251"/>
      <c r="BE16" s="25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66" t="s">
        <v>95</v>
      </c>
      <c r="CR16" s="467"/>
      <c r="CS16" s="467"/>
      <c r="CT16" s="467"/>
      <c r="CU16" s="467"/>
      <c r="CV16" s="467"/>
      <c r="CW16" s="467"/>
      <c r="CX16" s="468"/>
      <c r="CY16" s="466" t="s">
        <v>96</v>
      </c>
      <c r="CZ16" s="467"/>
      <c r="DA16" s="467"/>
      <c r="DB16" s="467"/>
      <c r="DC16" s="467"/>
      <c r="DD16" s="467"/>
      <c r="DE16" s="467"/>
      <c r="DF16" s="468"/>
    </row>
    <row r="17" spans="1:110" ht="15">
      <c r="A17" s="494"/>
      <c r="B17" s="495"/>
      <c r="C17" s="496"/>
      <c r="D17" s="484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6"/>
      <c r="AE17" s="497"/>
      <c r="AF17" s="498"/>
      <c r="AG17" s="498"/>
      <c r="AH17" s="498"/>
      <c r="AI17" s="498"/>
      <c r="AJ17" s="498"/>
      <c r="AK17" s="498"/>
      <c r="AL17" s="498"/>
      <c r="AM17" s="498"/>
      <c r="AN17" s="499"/>
      <c r="AO17" s="497"/>
      <c r="AP17" s="498"/>
      <c r="AQ17" s="498"/>
      <c r="AR17" s="498"/>
      <c r="AS17" s="498"/>
      <c r="AT17" s="499"/>
      <c r="AU17" s="497">
        <v>0</v>
      </c>
      <c r="AV17" s="498"/>
      <c r="AW17" s="498"/>
      <c r="AX17" s="498"/>
      <c r="AY17" s="498"/>
      <c r="AZ17" s="498"/>
      <c r="BA17" s="498"/>
      <c r="BB17" s="498"/>
      <c r="BC17" s="498"/>
      <c r="BD17" s="498"/>
      <c r="BE17" s="499"/>
      <c r="CQ17" s="254" t="s">
        <v>11</v>
      </c>
      <c r="CR17" s="255"/>
      <c r="CS17" s="255"/>
      <c r="CT17" s="255"/>
      <c r="CU17" s="255"/>
      <c r="CV17" s="255"/>
      <c r="CW17" s="255"/>
      <c r="CX17" s="256"/>
      <c r="CY17" s="254" t="s">
        <v>11</v>
      </c>
      <c r="CZ17" s="255"/>
      <c r="DA17" s="255"/>
      <c r="DB17" s="255"/>
      <c r="DC17" s="255"/>
      <c r="DD17" s="255"/>
      <c r="DE17" s="255"/>
      <c r="DF17" s="256"/>
    </row>
    <row r="18" spans="1:110" ht="13.5" customHeight="1">
      <c r="A18" s="494"/>
      <c r="B18" s="495"/>
      <c r="C18" s="496"/>
      <c r="D18" s="475" t="s">
        <v>10</v>
      </c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7"/>
      <c r="AE18" s="497" t="s">
        <v>11</v>
      </c>
      <c r="AF18" s="498"/>
      <c r="AG18" s="498"/>
      <c r="AH18" s="498"/>
      <c r="AI18" s="498"/>
      <c r="AJ18" s="498"/>
      <c r="AK18" s="498"/>
      <c r="AL18" s="498"/>
      <c r="AM18" s="498"/>
      <c r="AN18" s="499"/>
      <c r="AO18" s="497" t="s">
        <v>11</v>
      </c>
      <c r="AP18" s="498"/>
      <c r="AQ18" s="498"/>
      <c r="AR18" s="498"/>
      <c r="AS18" s="498"/>
      <c r="AT18" s="499"/>
      <c r="AU18" s="500">
        <f>SUM(AU17)</f>
        <v>0</v>
      </c>
      <c r="AV18" s="501"/>
      <c r="AW18" s="501"/>
      <c r="AX18" s="501"/>
      <c r="AY18" s="501"/>
      <c r="AZ18" s="501"/>
      <c r="BA18" s="501"/>
      <c r="BB18" s="501"/>
      <c r="BC18" s="501"/>
      <c r="BD18" s="501"/>
      <c r="BE18" s="502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503">
        <v>0</v>
      </c>
      <c r="CR18" s="504"/>
      <c r="CS18" s="504"/>
      <c r="CT18" s="504"/>
      <c r="CU18" s="504"/>
      <c r="CV18" s="504"/>
      <c r="CW18" s="504"/>
      <c r="CX18" s="505"/>
      <c r="CY18" s="503">
        <v>0</v>
      </c>
      <c r="CZ18" s="504"/>
      <c r="DA18" s="504"/>
      <c r="DB18" s="504"/>
      <c r="DC18" s="504"/>
      <c r="DD18" s="504"/>
      <c r="DE18" s="504"/>
      <c r="DF18" s="505"/>
    </row>
    <row r="19" ht="13.5" customHeight="1"/>
    <row r="20" spans="1:110" ht="13.5" customHeight="1">
      <c r="A20" s="492" t="s">
        <v>49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2"/>
    </row>
    <row r="21" spans="1:57" ht="15" customHeight="1">
      <c r="A21" s="488" t="s">
        <v>138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489"/>
    </row>
    <row r="22" spans="1:20" ht="13.5">
      <c r="A22" s="493" t="s">
        <v>13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</row>
    <row r="23" spans="1:110" ht="60.75" customHeight="1">
      <c r="A23" s="254" t="s">
        <v>183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6"/>
      <c r="CQ23" s="382" t="s">
        <v>195</v>
      </c>
      <c r="CR23" s="383"/>
      <c r="CS23" s="383"/>
      <c r="CT23" s="383"/>
      <c r="CU23" s="383"/>
      <c r="CV23" s="383"/>
      <c r="CW23" s="383"/>
      <c r="CX23" s="384"/>
      <c r="CY23" s="386" t="s">
        <v>196</v>
      </c>
      <c r="CZ23" s="387"/>
      <c r="DA23" s="387"/>
      <c r="DB23" s="387"/>
      <c r="DC23" s="387"/>
      <c r="DD23" s="387"/>
      <c r="DE23" s="387"/>
      <c r="DF23" s="388"/>
    </row>
    <row r="24" spans="1:110" ht="60" customHeight="1">
      <c r="A24" s="250" t="s">
        <v>14</v>
      </c>
      <c r="B24" s="251"/>
      <c r="C24" s="252"/>
      <c r="D24" s="250" t="s">
        <v>43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2"/>
      <c r="AE24" s="250" t="s">
        <v>44</v>
      </c>
      <c r="AF24" s="251"/>
      <c r="AG24" s="251"/>
      <c r="AH24" s="251"/>
      <c r="AI24" s="251"/>
      <c r="AJ24" s="251"/>
      <c r="AK24" s="251"/>
      <c r="AL24" s="251"/>
      <c r="AM24" s="251"/>
      <c r="AN24" s="252"/>
      <c r="AO24" s="250" t="s">
        <v>45</v>
      </c>
      <c r="AP24" s="251"/>
      <c r="AQ24" s="251"/>
      <c r="AR24" s="251"/>
      <c r="AS24" s="251"/>
      <c r="AT24" s="251"/>
      <c r="AU24" s="251"/>
      <c r="AV24" s="251"/>
      <c r="AW24" s="252"/>
      <c r="AX24" s="250" t="s">
        <v>82</v>
      </c>
      <c r="AY24" s="251"/>
      <c r="AZ24" s="251"/>
      <c r="BA24" s="251"/>
      <c r="BB24" s="251"/>
      <c r="BC24" s="251"/>
      <c r="BD24" s="251"/>
      <c r="BE24" s="25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47" t="s">
        <v>140</v>
      </c>
      <c r="CR24" s="248"/>
      <c r="CS24" s="248"/>
      <c r="CT24" s="248"/>
      <c r="CU24" s="248"/>
      <c r="CV24" s="248"/>
      <c r="CW24" s="248"/>
      <c r="CX24" s="249"/>
      <c r="CY24" s="247" t="s">
        <v>140</v>
      </c>
      <c r="CZ24" s="248"/>
      <c r="DA24" s="248"/>
      <c r="DB24" s="248"/>
      <c r="DC24" s="248"/>
      <c r="DD24" s="248"/>
      <c r="DE24" s="248"/>
      <c r="DF24" s="249"/>
    </row>
    <row r="25" spans="1:110" ht="18" customHeight="1">
      <c r="A25" s="250">
        <v>1</v>
      </c>
      <c r="B25" s="251"/>
      <c r="C25" s="252"/>
      <c r="D25" s="250">
        <v>2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2"/>
      <c r="AE25" s="250">
        <v>3</v>
      </c>
      <c r="AF25" s="251"/>
      <c r="AG25" s="251"/>
      <c r="AH25" s="251"/>
      <c r="AI25" s="251"/>
      <c r="AJ25" s="251"/>
      <c r="AK25" s="251"/>
      <c r="AL25" s="251"/>
      <c r="AM25" s="251"/>
      <c r="AN25" s="252"/>
      <c r="AO25" s="250">
        <v>4</v>
      </c>
      <c r="AP25" s="251"/>
      <c r="AQ25" s="251"/>
      <c r="AR25" s="251"/>
      <c r="AS25" s="251"/>
      <c r="AT25" s="251"/>
      <c r="AU25" s="251"/>
      <c r="AV25" s="251"/>
      <c r="AW25" s="252"/>
      <c r="AX25" s="250">
        <v>5</v>
      </c>
      <c r="AY25" s="251"/>
      <c r="AZ25" s="251"/>
      <c r="BA25" s="251"/>
      <c r="BB25" s="251"/>
      <c r="BC25" s="251"/>
      <c r="BD25" s="251"/>
      <c r="BE25" s="252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466" t="s">
        <v>95</v>
      </c>
      <c r="CR25" s="467"/>
      <c r="CS25" s="467"/>
      <c r="CT25" s="467"/>
      <c r="CU25" s="467"/>
      <c r="CV25" s="467"/>
      <c r="CW25" s="467"/>
      <c r="CX25" s="468"/>
      <c r="CY25" s="466" t="s">
        <v>96</v>
      </c>
      <c r="CZ25" s="467"/>
      <c r="DA25" s="467"/>
      <c r="DB25" s="467"/>
      <c r="DC25" s="467"/>
      <c r="DD25" s="467"/>
      <c r="DE25" s="467"/>
      <c r="DF25" s="468"/>
    </row>
    <row r="26" spans="1:110" ht="21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9"/>
      <c r="AP26" s="479"/>
      <c r="AQ26" s="479"/>
      <c r="AR26" s="479"/>
      <c r="AS26" s="479"/>
      <c r="AT26" s="479"/>
      <c r="AU26" s="479"/>
      <c r="AV26" s="479"/>
      <c r="AW26" s="479"/>
      <c r="AX26" s="497">
        <v>0</v>
      </c>
      <c r="AY26" s="498"/>
      <c r="AZ26" s="498"/>
      <c r="BA26" s="498"/>
      <c r="BB26" s="498"/>
      <c r="BC26" s="498"/>
      <c r="BD26" s="498"/>
      <c r="BE26" s="499"/>
      <c r="CQ26" s="254" t="s">
        <v>11</v>
      </c>
      <c r="CR26" s="255"/>
      <c r="CS26" s="255"/>
      <c r="CT26" s="255"/>
      <c r="CU26" s="255"/>
      <c r="CV26" s="255"/>
      <c r="CW26" s="255"/>
      <c r="CX26" s="256"/>
      <c r="CY26" s="254" t="s">
        <v>11</v>
      </c>
      <c r="CZ26" s="255"/>
      <c r="DA26" s="255"/>
      <c r="DB26" s="255"/>
      <c r="DC26" s="255"/>
      <c r="DD26" s="255"/>
      <c r="DE26" s="255"/>
      <c r="DF26" s="256"/>
    </row>
    <row r="27" spans="1:110" ht="14.25">
      <c r="A27" s="474"/>
      <c r="B27" s="474"/>
      <c r="C27" s="474"/>
      <c r="D27" s="475" t="s">
        <v>10</v>
      </c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7"/>
      <c r="AE27" s="478" t="s">
        <v>11</v>
      </c>
      <c r="AF27" s="478"/>
      <c r="AG27" s="478"/>
      <c r="AH27" s="478"/>
      <c r="AI27" s="478"/>
      <c r="AJ27" s="478"/>
      <c r="AK27" s="478"/>
      <c r="AL27" s="478"/>
      <c r="AM27" s="478"/>
      <c r="AN27" s="478"/>
      <c r="AO27" s="479" t="s">
        <v>11</v>
      </c>
      <c r="AP27" s="479"/>
      <c r="AQ27" s="479"/>
      <c r="AR27" s="479"/>
      <c r="AS27" s="479"/>
      <c r="AT27" s="479"/>
      <c r="AU27" s="479"/>
      <c r="AV27" s="479"/>
      <c r="AW27" s="479"/>
      <c r="AX27" s="480">
        <f>SUM(AX26:BE26)</f>
        <v>0</v>
      </c>
      <c r="AY27" s="480"/>
      <c r="AZ27" s="480"/>
      <c r="BA27" s="480"/>
      <c r="BB27" s="480"/>
      <c r="BC27" s="480"/>
      <c r="BD27" s="480"/>
      <c r="BE27" s="480"/>
      <c r="CQ27" s="481" t="s">
        <v>141</v>
      </c>
      <c r="CR27" s="482"/>
      <c r="CS27" s="482"/>
      <c r="CT27" s="482"/>
      <c r="CU27" s="482"/>
      <c r="CV27" s="482"/>
      <c r="CW27" s="482"/>
      <c r="CX27" s="483"/>
      <c r="CY27" s="481" t="s">
        <v>141</v>
      </c>
      <c r="CZ27" s="482"/>
      <c r="DA27" s="482"/>
      <c r="DB27" s="482"/>
      <c r="DC27" s="482"/>
      <c r="DD27" s="482"/>
      <c r="DE27" s="482"/>
      <c r="DF27" s="483"/>
    </row>
    <row r="28" ht="9" customHeight="1"/>
    <row r="29" spans="1:110" ht="21.75" customHeight="1">
      <c r="A29" s="487" t="s">
        <v>160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</row>
    <row r="30" spans="1:57" ht="13.5">
      <c r="A30" s="488" t="s">
        <v>138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89"/>
      <c r="BE30" s="489"/>
    </row>
    <row r="31" spans="1:57" ht="15.75" customHeight="1">
      <c r="A31" s="490" t="s">
        <v>13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1"/>
    </row>
    <row r="32" spans="1:110" ht="64.5" customHeight="1">
      <c r="A32" s="254" t="s">
        <v>183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6"/>
      <c r="CQ32" s="382" t="s">
        <v>195</v>
      </c>
      <c r="CR32" s="383"/>
      <c r="CS32" s="383"/>
      <c r="CT32" s="383"/>
      <c r="CU32" s="383"/>
      <c r="CV32" s="383"/>
      <c r="CW32" s="383"/>
      <c r="CX32" s="384"/>
      <c r="CY32" s="386" t="s">
        <v>196</v>
      </c>
      <c r="CZ32" s="387"/>
      <c r="DA32" s="387"/>
      <c r="DB32" s="387"/>
      <c r="DC32" s="387"/>
      <c r="DD32" s="387"/>
      <c r="DE32" s="387"/>
      <c r="DF32" s="388"/>
    </row>
    <row r="33" spans="1:110" ht="61.5" customHeight="1">
      <c r="A33" s="243" t="s">
        <v>14</v>
      </c>
      <c r="B33" s="243"/>
      <c r="C33" s="243"/>
      <c r="D33" s="243" t="s">
        <v>43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 t="s">
        <v>44</v>
      </c>
      <c r="AF33" s="243"/>
      <c r="AG33" s="243"/>
      <c r="AH33" s="243"/>
      <c r="AI33" s="243"/>
      <c r="AJ33" s="243"/>
      <c r="AK33" s="243"/>
      <c r="AL33" s="243"/>
      <c r="AM33" s="243"/>
      <c r="AN33" s="243"/>
      <c r="AO33" s="243" t="s">
        <v>45</v>
      </c>
      <c r="AP33" s="243"/>
      <c r="AQ33" s="243"/>
      <c r="AR33" s="243"/>
      <c r="AS33" s="243"/>
      <c r="AT33" s="243"/>
      <c r="AU33" s="243"/>
      <c r="AV33" s="243"/>
      <c r="AW33" s="243"/>
      <c r="AX33" s="243" t="s">
        <v>82</v>
      </c>
      <c r="AY33" s="243"/>
      <c r="AZ33" s="243"/>
      <c r="BA33" s="243"/>
      <c r="BB33" s="243"/>
      <c r="BC33" s="243"/>
      <c r="BD33" s="243"/>
      <c r="BE33" s="24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47" t="s">
        <v>140</v>
      </c>
      <c r="CR33" s="248"/>
      <c r="CS33" s="248"/>
      <c r="CT33" s="248"/>
      <c r="CU33" s="248"/>
      <c r="CV33" s="248"/>
      <c r="CW33" s="248"/>
      <c r="CX33" s="249"/>
      <c r="CY33" s="247" t="s">
        <v>140</v>
      </c>
      <c r="CZ33" s="248"/>
      <c r="DA33" s="248"/>
      <c r="DB33" s="248"/>
      <c r="DC33" s="248"/>
      <c r="DD33" s="248"/>
      <c r="DE33" s="248"/>
      <c r="DF33" s="249"/>
    </row>
    <row r="34" spans="1:110" ht="15">
      <c r="A34" s="243">
        <v>1</v>
      </c>
      <c r="B34" s="243"/>
      <c r="C34" s="243"/>
      <c r="D34" s="243">
        <v>2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>
        <v>3</v>
      </c>
      <c r="AF34" s="243"/>
      <c r="AG34" s="243"/>
      <c r="AH34" s="243"/>
      <c r="AI34" s="243"/>
      <c r="AJ34" s="243"/>
      <c r="AK34" s="243"/>
      <c r="AL34" s="243"/>
      <c r="AM34" s="243"/>
      <c r="AN34" s="243"/>
      <c r="AO34" s="243">
        <v>4</v>
      </c>
      <c r="AP34" s="243"/>
      <c r="AQ34" s="243"/>
      <c r="AR34" s="243"/>
      <c r="AS34" s="243"/>
      <c r="AT34" s="243"/>
      <c r="AU34" s="243"/>
      <c r="AV34" s="243"/>
      <c r="AW34" s="243"/>
      <c r="AX34" s="243">
        <v>5</v>
      </c>
      <c r="AY34" s="243"/>
      <c r="AZ34" s="243"/>
      <c r="BA34" s="243"/>
      <c r="BB34" s="243"/>
      <c r="BC34" s="243"/>
      <c r="BD34" s="243"/>
      <c r="BE34" s="243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466" t="s">
        <v>95</v>
      </c>
      <c r="CR34" s="467"/>
      <c r="CS34" s="467"/>
      <c r="CT34" s="467"/>
      <c r="CU34" s="467"/>
      <c r="CV34" s="467"/>
      <c r="CW34" s="467"/>
      <c r="CX34" s="468"/>
      <c r="CY34" s="466" t="s">
        <v>96</v>
      </c>
      <c r="CZ34" s="467"/>
      <c r="DA34" s="467"/>
      <c r="DB34" s="467"/>
      <c r="DC34" s="467"/>
      <c r="DD34" s="467"/>
      <c r="DE34" s="467"/>
      <c r="DF34" s="468"/>
    </row>
    <row r="35" spans="1:110" ht="15">
      <c r="A35" s="474"/>
      <c r="B35" s="474"/>
      <c r="C35" s="474"/>
      <c r="D35" s="484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6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9"/>
      <c r="AP35" s="479"/>
      <c r="AQ35" s="479"/>
      <c r="AR35" s="479"/>
      <c r="AS35" s="479"/>
      <c r="AT35" s="479"/>
      <c r="AU35" s="479"/>
      <c r="AV35" s="479"/>
      <c r="AW35" s="479"/>
      <c r="AX35" s="478">
        <v>0</v>
      </c>
      <c r="AY35" s="478"/>
      <c r="AZ35" s="478"/>
      <c r="BA35" s="478"/>
      <c r="BB35" s="478"/>
      <c r="BC35" s="478"/>
      <c r="BD35" s="478"/>
      <c r="BE35" s="478"/>
      <c r="CQ35" s="254" t="s">
        <v>11</v>
      </c>
      <c r="CR35" s="255"/>
      <c r="CS35" s="255"/>
      <c r="CT35" s="255"/>
      <c r="CU35" s="255"/>
      <c r="CV35" s="255"/>
      <c r="CW35" s="255"/>
      <c r="CX35" s="256"/>
      <c r="CY35" s="254" t="s">
        <v>11</v>
      </c>
      <c r="CZ35" s="255"/>
      <c r="DA35" s="255"/>
      <c r="DB35" s="255"/>
      <c r="DC35" s="255"/>
      <c r="DD35" s="255"/>
      <c r="DE35" s="255"/>
      <c r="DF35" s="256"/>
    </row>
    <row r="36" spans="1:110" ht="14.25">
      <c r="A36" s="474"/>
      <c r="B36" s="474"/>
      <c r="C36" s="474"/>
      <c r="D36" s="475" t="s">
        <v>127</v>
      </c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7"/>
      <c r="AE36" s="478" t="s">
        <v>100</v>
      </c>
      <c r="AF36" s="478"/>
      <c r="AG36" s="478"/>
      <c r="AH36" s="478"/>
      <c r="AI36" s="478"/>
      <c r="AJ36" s="478"/>
      <c r="AK36" s="478"/>
      <c r="AL36" s="478"/>
      <c r="AM36" s="478"/>
      <c r="AN36" s="478"/>
      <c r="AO36" s="479" t="s">
        <v>100</v>
      </c>
      <c r="AP36" s="479"/>
      <c r="AQ36" s="479"/>
      <c r="AR36" s="479"/>
      <c r="AS36" s="479"/>
      <c r="AT36" s="479"/>
      <c r="AU36" s="479"/>
      <c r="AV36" s="479"/>
      <c r="AW36" s="479"/>
      <c r="AX36" s="480">
        <v>0</v>
      </c>
      <c r="AY36" s="480"/>
      <c r="AZ36" s="480"/>
      <c r="BA36" s="480"/>
      <c r="BB36" s="480"/>
      <c r="BC36" s="480"/>
      <c r="BD36" s="480"/>
      <c r="BE36" s="480"/>
      <c r="CQ36" s="481" t="s">
        <v>141</v>
      </c>
      <c r="CR36" s="482"/>
      <c r="CS36" s="482"/>
      <c r="CT36" s="482"/>
      <c r="CU36" s="482"/>
      <c r="CV36" s="482"/>
      <c r="CW36" s="482"/>
      <c r="CX36" s="483"/>
      <c r="CY36" s="481" t="s">
        <v>141</v>
      </c>
      <c r="CZ36" s="482"/>
      <c r="DA36" s="482"/>
      <c r="DB36" s="482"/>
      <c r="DC36" s="482"/>
      <c r="DD36" s="482"/>
      <c r="DE36" s="482"/>
      <c r="DF36" s="483"/>
    </row>
  </sheetData>
  <sheetProtection/>
  <mergeCells count="143">
    <mergeCell ref="CY35:DF35"/>
    <mergeCell ref="A36:C36"/>
    <mergeCell ref="D36:AD36"/>
    <mergeCell ref="AE36:AN36"/>
    <mergeCell ref="AO36:AW36"/>
    <mergeCell ref="AX36:BE36"/>
    <mergeCell ref="CQ36:CX36"/>
    <mergeCell ref="CY36:DF36"/>
    <mergeCell ref="A35:C35"/>
    <mergeCell ref="D35:AD35"/>
    <mergeCell ref="AE35:AN35"/>
    <mergeCell ref="AO35:AW35"/>
    <mergeCell ref="AX35:BE35"/>
    <mergeCell ref="CQ35:CX35"/>
    <mergeCell ref="CY33:DF33"/>
    <mergeCell ref="A34:C34"/>
    <mergeCell ref="D34:AD34"/>
    <mergeCell ref="AE34:AN34"/>
    <mergeCell ref="AO34:AW34"/>
    <mergeCell ref="AX34:BE34"/>
    <mergeCell ref="CQ34:CX34"/>
    <mergeCell ref="CY34:DF34"/>
    <mergeCell ref="A33:C33"/>
    <mergeCell ref="D33:AD33"/>
    <mergeCell ref="AE33:AN33"/>
    <mergeCell ref="AO33:AW33"/>
    <mergeCell ref="AX33:BE33"/>
    <mergeCell ref="CQ33:CX33"/>
    <mergeCell ref="A29:DF29"/>
    <mergeCell ref="A30:K30"/>
    <mergeCell ref="L30:BE30"/>
    <mergeCell ref="A31:T31"/>
    <mergeCell ref="U31:BE31"/>
    <mergeCell ref="A32:CP32"/>
    <mergeCell ref="CQ32:CX32"/>
    <mergeCell ref="CY32:DF32"/>
    <mergeCell ref="CY26:DF26"/>
    <mergeCell ref="A27:C27"/>
    <mergeCell ref="D27:AD27"/>
    <mergeCell ref="AE27:AN27"/>
    <mergeCell ref="AO27:AW27"/>
    <mergeCell ref="AX27:BE27"/>
    <mergeCell ref="CQ27:CX27"/>
    <mergeCell ref="CY27:DF27"/>
    <mergeCell ref="A26:C26"/>
    <mergeCell ref="D26:AD26"/>
    <mergeCell ref="AE26:AN26"/>
    <mergeCell ref="AO26:AW26"/>
    <mergeCell ref="AX26:BE26"/>
    <mergeCell ref="CQ26:CX26"/>
    <mergeCell ref="CY24:DF24"/>
    <mergeCell ref="A25:C25"/>
    <mergeCell ref="D25:AD25"/>
    <mergeCell ref="AE25:AN25"/>
    <mergeCell ref="AO25:AW25"/>
    <mergeCell ref="AX25:BE25"/>
    <mergeCell ref="CQ25:CX25"/>
    <mergeCell ref="CY25:DF25"/>
    <mergeCell ref="A24:C24"/>
    <mergeCell ref="D24:AD24"/>
    <mergeCell ref="AE24:AN24"/>
    <mergeCell ref="AO24:AW24"/>
    <mergeCell ref="AX24:BE24"/>
    <mergeCell ref="CQ24:CX24"/>
    <mergeCell ref="A20:DF20"/>
    <mergeCell ref="A21:K21"/>
    <mergeCell ref="L21:BE21"/>
    <mergeCell ref="A22:T22"/>
    <mergeCell ref="A23:CP23"/>
    <mergeCell ref="CQ23:CX23"/>
    <mergeCell ref="CY23:DF23"/>
    <mergeCell ref="CY17:DF17"/>
    <mergeCell ref="A18:C18"/>
    <mergeCell ref="D18:AD18"/>
    <mergeCell ref="AE18:AN18"/>
    <mergeCell ref="AO18:AT18"/>
    <mergeCell ref="AU18:BE18"/>
    <mergeCell ref="CQ18:CX18"/>
    <mergeCell ref="CY18:DF18"/>
    <mergeCell ref="A17:C17"/>
    <mergeCell ref="D17:AD17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11:DF11"/>
    <mergeCell ref="A12:K12"/>
    <mergeCell ref="L12:BE12"/>
    <mergeCell ref="A13:T13"/>
    <mergeCell ref="U13:BE13"/>
    <mergeCell ref="A14:CP14"/>
    <mergeCell ref="CQ14:CX14"/>
    <mergeCell ref="CY14:DF14"/>
    <mergeCell ref="CY8:DF8"/>
    <mergeCell ref="A9:C9"/>
    <mergeCell ref="D9:AD9"/>
    <mergeCell ref="AE9:AN9"/>
    <mergeCell ref="AO9:AW9"/>
    <mergeCell ref="AX9:BE9"/>
    <mergeCell ref="CQ9:CX9"/>
    <mergeCell ref="CY9:DF9"/>
    <mergeCell ref="A8:C8"/>
    <mergeCell ref="D8:AD8"/>
    <mergeCell ref="AE8:AN8"/>
    <mergeCell ref="AO8:AW8"/>
    <mergeCell ref="AX8:BE8"/>
    <mergeCell ref="CQ8:CX8"/>
    <mergeCell ref="CY6:DF6"/>
    <mergeCell ref="A7:C7"/>
    <mergeCell ref="D7:AD7"/>
    <mergeCell ref="AE7:AN7"/>
    <mergeCell ref="AO7:AW7"/>
    <mergeCell ref="AX7:BE7"/>
    <mergeCell ref="CQ7:CX7"/>
    <mergeCell ref="CY7:DF7"/>
    <mergeCell ref="A6:C6"/>
    <mergeCell ref="D6:AD6"/>
    <mergeCell ref="AE6:AN6"/>
    <mergeCell ref="AO6:AW6"/>
    <mergeCell ref="AX6:BE6"/>
    <mergeCell ref="CQ6:CX6"/>
    <mergeCell ref="A2:DF2"/>
    <mergeCell ref="A3:K3"/>
    <mergeCell ref="L3:BE3"/>
    <mergeCell ref="A4:T4"/>
    <mergeCell ref="U4:BE4"/>
    <mergeCell ref="A5:CP5"/>
    <mergeCell ref="CQ5:CX5"/>
    <mergeCell ref="CY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09"/>
  <sheetViews>
    <sheetView showGridLines="0" tabSelected="1" view="pageBreakPreview" zoomScaleSheetLayoutView="100" zoomScalePageLayoutView="10" workbookViewId="0" topLeftCell="A70">
      <selection activeCell="BR82" sqref="BR82"/>
    </sheetView>
  </sheetViews>
  <sheetFormatPr defaultColWidth="1.83203125" defaultRowHeight="12.75"/>
  <cols>
    <col min="1" max="1" width="4.33203125" style="33" customWidth="1"/>
    <col min="2" max="3" width="1.83203125" style="33" hidden="1" customWidth="1"/>
    <col min="4" max="4" width="41.83203125" style="33" customWidth="1"/>
    <col min="5" max="8" width="1.83203125" style="33" hidden="1" customWidth="1"/>
    <col min="9" max="9" width="0.82421875" style="33" hidden="1" customWidth="1"/>
    <col min="10" max="18" width="1.83203125" style="33" hidden="1" customWidth="1"/>
    <col min="19" max="19" width="3.16015625" style="33" hidden="1" customWidth="1"/>
    <col min="20" max="20" width="0.328125" style="33" hidden="1" customWidth="1"/>
    <col min="21" max="21" width="0.4921875" style="33" hidden="1" customWidth="1"/>
    <col min="22" max="30" width="1.83203125" style="33" hidden="1" customWidth="1"/>
    <col min="31" max="31" width="0.82421875" style="33" hidden="1" customWidth="1"/>
    <col min="32" max="33" width="1.83203125" style="33" hidden="1" customWidth="1"/>
    <col min="34" max="34" width="0.82421875" style="35" hidden="1" customWidth="1"/>
    <col min="35" max="35" width="0.4921875" style="36" hidden="1" customWidth="1"/>
    <col min="36" max="36" width="0.82421875" style="33" hidden="1" customWidth="1"/>
    <col min="37" max="37" width="1.5" style="33" hidden="1" customWidth="1"/>
    <col min="38" max="38" width="2.83203125" style="33" hidden="1" customWidth="1"/>
    <col min="39" max="39" width="28.33203125" style="33" customWidth="1"/>
    <col min="40" max="40" width="0.1640625" style="33" hidden="1" customWidth="1"/>
    <col min="41" max="45" width="1.83203125" style="33" hidden="1" customWidth="1"/>
    <col min="46" max="46" width="10.33203125" style="33" hidden="1" customWidth="1"/>
    <col min="47" max="47" width="0.4921875" style="33" hidden="1" customWidth="1"/>
    <col min="48" max="48" width="18.33203125" style="33" customWidth="1"/>
    <col min="49" max="49" width="0.1640625" style="33" customWidth="1"/>
    <col min="50" max="56" width="1.83203125" style="33" hidden="1" customWidth="1"/>
    <col min="57" max="57" width="0.1640625" style="33" hidden="1" customWidth="1"/>
    <col min="58" max="58" width="7.16015625" style="33" hidden="1" customWidth="1"/>
    <col min="59" max="66" width="1.83203125" style="33" hidden="1" customWidth="1"/>
    <col min="67" max="67" width="16.5" style="33" customWidth="1"/>
    <col min="68" max="68" width="15.33203125" style="1" customWidth="1"/>
    <col min="69" max="69" width="14.83203125" style="1" customWidth="1"/>
    <col min="70" max="70" width="15.33203125" style="1" customWidth="1"/>
    <col min="71" max="73" width="15.33203125" style="33" customWidth="1"/>
    <col min="74" max="16384" width="1.83203125" style="33" customWidth="1"/>
  </cols>
  <sheetData>
    <row r="1" spans="1:69" ht="14.25" customHeight="1">
      <c r="A1" s="542" t="s">
        <v>50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</row>
    <row r="2" spans="1:67" ht="22.5" customHeight="1">
      <c r="A2" s="488" t="s">
        <v>138</v>
      </c>
      <c r="B2" s="488"/>
      <c r="C2" s="488"/>
      <c r="D2" s="488"/>
      <c r="L2" s="34"/>
      <c r="M2" s="506" t="s">
        <v>145</v>
      </c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</row>
    <row r="3" spans="1:67" ht="11.25" customHeight="1">
      <c r="A3" s="507" t="s">
        <v>13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6" t="s">
        <v>131</v>
      </c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</row>
    <row r="4" spans="1:69" ht="21.75" customHeight="1">
      <c r="A4" s="542" t="s">
        <v>51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542"/>
      <c r="BO4" s="542"/>
      <c r="BP4" s="542"/>
      <c r="BQ4" s="542"/>
    </row>
    <row r="5" spans="1:67" ht="6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</row>
    <row r="6" spans="1:69" ht="61.5" customHeight="1">
      <c r="A6" s="495" t="s">
        <v>183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6"/>
      <c r="BP6" s="6" t="s">
        <v>195</v>
      </c>
      <c r="BQ6" s="6" t="s">
        <v>196</v>
      </c>
    </row>
    <row r="7" spans="1:69" ht="36" customHeight="1">
      <c r="A7" s="474" t="s">
        <v>14</v>
      </c>
      <c r="B7" s="474"/>
      <c r="C7" s="474"/>
      <c r="D7" s="103" t="s">
        <v>16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 t="s">
        <v>53</v>
      </c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 t="s">
        <v>54</v>
      </c>
      <c r="AG7" s="103"/>
      <c r="AH7" s="103"/>
      <c r="AI7" s="103"/>
      <c r="AJ7" s="103"/>
      <c r="AK7" s="103"/>
      <c r="AL7" s="103"/>
      <c r="AM7" s="103" t="s">
        <v>54</v>
      </c>
      <c r="AN7" s="103"/>
      <c r="AO7" s="103" t="s">
        <v>55</v>
      </c>
      <c r="AP7" s="103"/>
      <c r="AQ7" s="103"/>
      <c r="AR7" s="103"/>
      <c r="AS7" s="103"/>
      <c r="AT7" s="103"/>
      <c r="AU7" s="103"/>
      <c r="AV7" s="103" t="s">
        <v>55</v>
      </c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 t="s">
        <v>83</v>
      </c>
      <c r="BI7" s="103"/>
      <c r="BJ7" s="103"/>
      <c r="BK7" s="103"/>
      <c r="BL7" s="103"/>
      <c r="BM7" s="103"/>
      <c r="BN7" s="103"/>
      <c r="BO7" s="103" t="s">
        <v>84</v>
      </c>
      <c r="BP7" s="6" t="s">
        <v>140</v>
      </c>
      <c r="BQ7" s="6" t="s">
        <v>140</v>
      </c>
    </row>
    <row r="8" spans="1:69" ht="13.5">
      <c r="A8" s="520">
        <v>1</v>
      </c>
      <c r="B8" s="520"/>
      <c r="C8" s="520"/>
      <c r="D8" s="138">
        <v>2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>
        <v>3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 t="s">
        <v>32</v>
      </c>
      <c r="AG8" s="138"/>
      <c r="AH8" s="138"/>
      <c r="AI8" s="138"/>
      <c r="AJ8" s="138"/>
      <c r="AK8" s="138"/>
      <c r="AL8" s="138"/>
      <c r="AM8" s="138" t="s">
        <v>32</v>
      </c>
      <c r="AN8" s="138"/>
      <c r="AO8" s="138" t="s">
        <v>88</v>
      </c>
      <c r="AP8" s="138"/>
      <c r="AQ8" s="138"/>
      <c r="AR8" s="138"/>
      <c r="AS8" s="138"/>
      <c r="AT8" s="138"/>
      <c r="AU8" s="138"/>
      <c r="AV8" s="138" t="s">
        <v>88</v>
      </c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 t="s">
        <v>89</v>
      </c>
      <c r="BI8" s="138"/>
      <c r="BJ8" s="138"/>
      <c r="BK8" s="138"/>
      <c r="BL8" s="138"/>
      <c r="BM8" s="138"/>
      <c r="BN8" s="138"/>
      <c r="BO8" s="138" t="s">
        <v>89</v>
      </c>
      <c r="BP8" s="138" t="s">
        <v>95</v>
      </c>
      <c r="BQ8" s="138" t="s">
        <v>96</v>
      </c>
    </row>
    <row r="9" spans="1:69" ht="18" customHeight="1">
      <c r="A9" s="474"/>
      <c r="B9" s="474"/>
      <c r="C9" s="474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8">
        <v>2</v>
      </c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07"/>
      <c r="BI9" s="107"/>
      <c r="BJ9" s="107"/>
      <c r="BK9" s="107"/>
      <c r="BL9" s="107"/>
      <c r="BM9" s="107"/>
      <c r="BN9" s="107"/>
      <c r="BO9" s="107">
        <v>0</v>
      </c>
      <c r="BP9" s="6" t="s">
        <v>100</v>
      </c>
      <c r="BQ9" s="6" t="s">
        <v>100</v>
      </c>
    </row>
    <row r="10" spans="1:69" ht="15.75" customHeight="1">
      <c r="A10" s="474"/>
      <c r="B10" s="474"/>
      <c r="C10" s="474"/>
      <c r="D10" s="104" t="s">
        <v>52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108" t="s">
        <v>11</v>
      </c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 t="s">
        <v>11</v>
      </c>
      <c r="AG10" s="108"/>
      <c r="AH10" s="108"/>
      <c r="AI10" s="108"/>
      <c r="AJ10" s="108"/>
      <c r="AK10" s="108"/>
      <c r="AL10" s="108"/>
      <c r="AM10" s="108" t="s">
        <v>100</v>
      </c>
      <c r="AN10" s="108"/>
      <c r="AO10" s="107"/>
      <c r="AP10" s="107"/>
      <c r="AQ10" s="107"/>
      <c r="AR10" s="107"/>
      <c r="AS10" s="107"/>
      <c r="AT10" s="107"/>
      <c r="AU10" s="107"/>
      <c r="AV10" s="107" t="s">
        <v>100</v>
      </c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>
        <v>15000</v>
      </c>
      <c r="BI10" s="107"/>
      <c r="BJ10" s="107"/>
      <c r="BK10" s="107"/>
      <c r="BL10" s="107"/>
      <c r="BM10" s="107"/>
      <c r="BN10" s="107"/>
      <c r="BO10" s="109">
        <v>0</v>
      </c>
      <c r="BP10" s="8">
        <v>0</v>
      </c>
      <c r="BQ10" s="7">
        <v>0</v>
      </c>
    </row>
    <row r="11" spans="1:67" ht="22.5" customHeight="1">
      <c r="A11" s="488" t="s">
        <v>138</v>
      </c>
      <c r="B11" s="488"/>
      <c r="C11" s="488"/>
      <c r="D11" s="488"/>
      <c r="L11" s="34"/>
      <c r="M11" s="506" t="s">
        <v>145</v>
      </c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</row>
    <row r="12" spans="1:67" ht="11.25" customHeight="1">
      <c r="A12" s="507" t="s">
        <v>13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6" t="s">
        <v>131</v>
      </c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</row>
    <row r="13" spans="1:69" ht="18.75" customHeight="1">
      <c r="A13" s="519" t="s">
        <v>56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</row>
    <row r="14" spans="1:67" ht="6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</row>
    <row r="15" spans="1:69" ht="54">
      <c r="A15" s="495" t="s">
        <v>183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5"/>
      <c r="BG15" s="495"/>
      <c r="BH15" s="495"/>
      <c r="BI15" s="495"/>
      <c r="BJ15" s="495"/>
      <c r="BK15" s="495"/>
      <c r="BL15" s="495"/>
      <c r="BM15" s="495"/>
      <c r="BN15" s="495"/>
      <c r="BO15" s="496"/>
      <c r="BP15" s="6" t="s">
        <v>195</v>
      </c>
      <c r="BQ15" s="6" t="s">
        <v>196</v>
      </c>
    </row>
    <row r="16" spans="1:69" ht="40.5">
      <c r="A16" s="474" t="s">
        <v>14</v>
      </c>
      <c r="B16" s="474"/>
      <c r="C16" s="474"/>
      <c r="D16" s="474" t="s">
        <v>16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 t="s">
        <v>57</v>
      </c>
      <c r="AE16" s="474"/>
      <c r="AF16" s="474"/>
      <c r="AG16" s="474"/>
      <c r="AH16" s="474"/>
      <c r="AI16" s="474"/>
      <c r="AJ16" s="474"/>
      <c r="AK16" s="474"/>
      <c r="AL16" s="474"/>
      <c r="AM16" s="474" t="s">
        <v>101</v>
      </c>
      <c r="AN16" s="474"/>
      <c r="AO16" s="474"/>
      <c r="AP16" s="474"/>
      <c r="AQ16" s="474"/>
      <c r="AR16" s="474"/>
      <c r="AS16" s="474"/>
      <c r="AT16" s="474"/>
      <c r="AU16" s="474"/>
      <c r="AV16" s="103" t="s">
        <v>58</v>
      </c>
      <c r="AW16" s="103"/>
      <c r="AX16" s="103"/>
      <c r="AY16" s="103"/>
      <c r="AZ16" s="103"/>
      <c r="BA16" s="103"/>
      <c r="BB16" s="103"/>
      <c r="BC16" s="103"/>
      <c r="BD16" s="103"/>
      <c r="BE16" s="103"/>
      <c r="BF16" s="494" t="s">
        <v>84</v>
      </c>
      <c r="BG16" s="495"/>
      <c r="BH16" s="495"/>
      <c r="BI16" s="495"/>
      <c r="BJ16" s="495"/>
      <c r="BK16" s="495"/>
      <c r="BL16" s="495"/>
      <c r="BM16" s="495"/>
      <c r="BN16" s="495"/>
      <c r="BO16" s="496"/>
      <c r="BP16" s="6" t="s">
        <v>140</v>
      </c>
      <c r="BQ16" s="6" t="s">
        <v>140</v>
      </c>
    </row>
    <row r="17" spans="1:69" ht="17.25" customHeight="1">
      <c r="A17" s="520">
        <v>1</v>
      </c>
      <c r="B17" s="520"/>
      <c r="C17" s="520"/>
      <c r="D17" s="520">
        <v>2</v>
      </c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>
        <v>3</v>
      </c>
      <c r="AE17" s="520"/>
      <c r="AF17" s="520"/>
      <c r="AG17" s="520"/>
      <c r="AH17" s="520"/>
      <c r="AI17" s="520"/>
      <c r="AJ17" s="520"/>
      <c r="AK17" s="520"/>
      <c r="AL17" s="520"/>
      <c r="AM17" s="520" t="s">
        <v>32</v>
      </c>
      <c r="AN17" s="520"/>
      <c r="AO17" s="520"/>
      <c r="AP17" s="520"/>
      <c r="AQ17" s="520"/>
      <c r="AR17" s="520"/>
      <c r="AS17" s="520"/>
      <c r="AT17" s="520"/>
      <c r="AU17" s="520"/>
      <c r="AV17" s="138" t="s">
        <v>88</v>
      </c>
      <c r="AW17" s="138"/>
      <c r="AX17" s="138"/>
      <c r="AY17" s="138"/>
      <c r="AZ17" s="138"/>
      <c r="BA17" s="138"/>
      <c r="BB17" s="138"/>
      <c r="BC17" s="138"/>
      <c r="BD17" s="138"/>
      <c r="BE17" s="138"/>
      <c r="BF17" s="512">
        <v>5</v>
      </c>
      <c r="BG17" s="513"/>
      <c r="BH17" s="513"/>
      <c r="BI17" s="513"/>
      <c r="BJ17" s="513"/>
      <c r="BK17" s="513"/>
      <c r="BL17" s="513"/>
      <c r="BM17" s="513"/>
      <c r="BN17" s="513"/>
      <c r="BO17" s="514"/>
      <c r="BP17" s="138" t="s">
        <v>95</v>
      </c>
      <c r="BQ17" s="138" t="s">
        <v>96</v>
      </c>
    </row>
    <row r="18" spans="1:69" ht="14.25" customHeight="1">
      <c r="A18" s="474"/>
      <c r="B18" s="474"/>
      <c r="C18" s="474"/>
      <c r="D18" s="484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6"/>
      <c r="AD18" s="479"/>
      <c r="AE18" s="479"/>
      <c r="AF18" s="479"/>
      <c r="AG18" s="479"/>
      <c r="AH18" s="479"/>
      <c r="AI18" s="479"/>
      <c r="AJ18" s="479"/>
      <c r="AK18" s="479"/>
      <c r="AL18" s="479"/>
      <c r="AM18" s="541"/>
      <c r="AN18" s="541"/>
      <c r="AO18" s="541"/>
      <c r="AP18" s="541"/>
      <c r="AQ18" s="541"/>
      <c r="AR18" s="541"/>
      <c r="AS18" s="541"/>
      <c r="AT18" s="541"/>
      <c r="AU18" s="541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509">
        <v>0</v>
      </c>
      <c r="BG18" s="510"/>
      <c r="BH18" s="510"/>
      <c r="BI18" s="510"/>
      <c r="BJ18" s="510"/>
      <c r="BK18" s="510"/>
      <c r="BL18" s="510"/>
      <c r="BM18" s="510"/>
      <c r="BN18" s="510"/>
      <c r="BO18" s="511"/>
      <c r="BP18" s="6" t="s">
        <v>100</v>
      </c>
      <c r="BQ18" s="6" t="s">
        <v>100</v>
      </c>
    </row>
    <row r="19" spans="1:69" ht="13.5">
      <c r="A19" s="474"/>
      <c r="B19" s="474"/>
      <c r="C19" s="474"/>
      <c r="D19" s="475" t="s">
        <v>10</v>
      </c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7"/>
      <c r="AD19" s="479"/>
      <c r="AE19" s="479"/>
      <c r="AF19" s="479"/>
      <c r="AG19" s="479"/>
      <c r="AH19" s="479"/>
      <c r="AI19" s="479"/>
      <c r="AJ19" s="479"/>
      <c r="AK19" s="479"/>
      <c r="AL19" s="479"/>
      <c r="AM19" s="478" t="s">
        <v>100</v>
      </c>
      <c r="AN19" s="478"/>
      <c r="AO19" s="478"/>
      <c r="AP19" s="478"/>
      <c r="AQ19" s="478"/>
      <c r="AR19" s="478"/>
      <c r="AS19" s="478"/>
      <c r="AT19" s="478"/>
      <c r="AU19" s="478"/>
      <c r="AV19" s="107" t="s">
        <v>100</v>
      </c>
      <c r="AW19" s="107"/>
      <c r="AX19" s="107"/>
      <c r="AY19" s="107"/>
      <c r="AZ19" s="107"/>
      <c r="BA19" s="107"/>
      <c r="BB19" s="107"/>
      <c r="BC19" s="107"/>
      <c r="BD19" s="107"/>
      <c r="BE19" s="107"/>
      <c r="BF19" s="515">
        <f>SUM(BF18:BO18)</f>
        <v>0</v>
      </c>
      <c r="BG19" s="516"/>
      <c r="BH19" s="516"/>
      <c r="BI19" s="516"/>
      <c r="BJ19" s="516"/>
      <c r="BK19" s="516"/>
      <c r="BL19" s="516"/>
      <c r="BM19" s="516"/>
      <c r="BN19" s="516"/>
      <c r="BO19" s="517"/>
      <c r="BP19" s="8">
        <v>0</v>
      </c>
      <c r="BQ19" s="7">
        <v>0</v>
      </c>
    </row>
    <row r="20" spans="1:67" ht="22.5" customHeight="1">
      <c r="A20" s="488" t="s">
        <v>138</v>
      </c>
      <c r="B20" s="488"/>
      <c r="C20" s="488"/>
      <c r="D20" s="488"/>
      <c r="L20" s="34"/>
      <c r="M20" s="506" t="s">
        <v>145</v>
      </c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</row>
    <row r="21" spans="1:67" ht="11.25" customHeight="1">
      <c r="A21" s="507" t="s">
        <v>13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6" t="s">
        <v>131</v>
      </c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</row>
    <row r="22" spans="1:69" ht="21" customHeight="1">
      <c r="A22" s="540" t="s">
        <v>59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</row>
    <row r="23" spans="1:67" ht="7.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</row>
    <row r="24" spans="1:69" ht="54">
      <c r="A24" s="495" t="s">
        <v>183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5"/>
      <c r="AV24" s="495"/>
      <c r="AW24" s="495"/>
      <c r="AX24" s="495"/>
      <c r="AY24" s="495"/>
      <c r="AZ24" s="495"/>
      <c r="BA24" s="495"/>
      <c r="BB24" s="495"/>
      <c r="BC24" s="495"/>
      <c r="BD24" s="495"/>
      <c r="BE24" s="495"/>
      <c r="BF24" s="495"/>
      <c r="BG24" s="495"/>
      <c r="BH24" s="495"/>
      <c r="BI24" s="495"/>
      <c r="BJ24" s="495"/>
      <c r="BK24" s="495"/>
      <c r="BL24" s="495"/>
      <c r="BM24" s="495"/>
      <c r="BN24" s="495"/>
      <c r="BO24" s="496"/>
      <c r="BP24" s="6" t="s">
        <v>195</v>
      </c>
      <c r="BQ24" s="6" t="s">
        <v>196</v>
      </c>
    </row>
    <row r="25" spans="1:69" ht="44.25" customHeight="1">
      <c r="A25" s="474" t="s">
        <v>14</v>
      </c>
      <c r="B25" s="474"/>
      <c r="C25" s="474"/>
      <c r="D25" s="103" t="s">
        <v>43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4" t="s">
        <v>60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6"/>
      <c r="AF25" s="114" t="s">
        <v>61</v>
      </c>
      <c r="AG25" s="115"/>
      <c r="AH25" s="115"/>
      <c r="AI25" s="115"/>
      <c r="AJ25" s="115"/>
      <c r="AK25" s="115"/>
      <c r="AL25" s="115"/>
      <c r="AM25" s="116" t="s">
        <v>102</v>
      </c>
      <c r="AN25" s="116"/>
      <c r="AO25" s="114" t="s">
        <v>62</v>
      </c>
      <c r="AP25" s="115"/>
      <c r="AQ25" s="115"/>
      <c r="AR25" s="115"/>
      <c r="AS25" s="115"/>
      <c r="AT25" s="115"/>
      <c r="AU25" s="115"/>
      <c r="AV25" s="116" t="s">
        <v>103</v>
      </c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6"/>
      <c r="BH25" s="114" t="s">
        <v>85</v>
      </c>
      <c r="BI25" s="115"/>
      <c r="BJ25" s="115"/>
      <c r="BK25" s="115"/>
      <c r="BL25" s="115"/>
      <c r="BM25" s="115"/>
      <c r="BN25" s="115"/>
      <c r="BO25" s="116" t="s">
        <v>104</v>
      </c>
      <c r="BP25" s="6" t="s">
        <v>140</v>
      </c>
      <c r="BQ25" s="6" t="s">
        <v>140</v>
      </c>
    </row>
    <row r="26" spans="1:69" ht="13.5">
      <c r="A26" s="520">
        <v>1</v>
      </c>
      <c r="B26" s="520"/>
      <c r="C26" s="520"/>
      <c r="D26" s="227">
        <v>2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>
        <v>4</v>
      </c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>
        <v>5</v>
      </c>
      <c r="AG26" s="227"/>
      <c r="AH26" s="227"/>
      <c r="AI26" s="227"/>
      <c r="AJ26" s="227"/>
      <c r="AK26" s="227"/>
      <c r="AL26" s="227"/>
      <c r="AM26" s="227" t="s">
        <v>32</v>
      </c>
      <c r="AN26" s="227"/>
      <c r="AO26" s="227">
        <v>6</v>
      </c>
      <c r="AP26" s="227"/>
      <c r="AQ26" s="227"/>
      <c r="AR26" s="227"/>
      <c r="AS26" s="227"/>
      <c r="AT26" s="227"/>
      <c r="AU26" s="227"/>
      <c r="AV26" s="227" t="s">
        <v>88</v>
      </c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>
        <v>6</v>
      </c>
      <c r="BI26" s="227"/>
      <c r="BJ26" s="227"/>
      <c r="BK26" s="227"/>
      <c r="BL26" s="227"/>
      <c r="BM26" s="227"/>
      <c r="BN26" s="227"/>
      <c r="BO26" s="227" t="s">
        <v>89</v>
      </c>
      <c r="BP26" s="227" t="s">
        <v>95</v>
      </c>
      <c r="BQ26" s="227" t="s">
        <v>96</v>
      </c>
    </row>
    <row r="27" spans="1:69" ht="13.5" customHeight="1">
      <c r="A27" s="211" t="s">
        <v>27</v>
      </c>
      <c r="B27" s="211"/>
      <c r="C27" s="211"/>
      <c r="D27" s="180" t="s">
        <v>128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73">
        <v>33727.28</v>
      </c>
      <c r="BP27" s="68" t="s">
        <v>100</v>
      </c>
      <c r="BQ27" s="68" t="s">
        <v>100</v>
      </c>
    </row>
    <row r="28" spans="1:69" ht="15.75" customHeight="1">
      <c r="A28" s="243" t="s">
        <v>28</v>
      </c>
      <c r="B28" s="243"/>
      <c r="C28" s="243"/>
      <c r="D28" s="226" t="s">
        <v>105</v>
      </c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69">
        <v>4320</v>
      </c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70"/>
      <c r="AP28" s="70"/>
      <c r="AQ28" s="70"/>
      <c r="AR28" s="70"/>
      <c r="AS28" s="70"/>
      <c r="AT28" s="70"/>
      <c r="AU28" s="70"/>
      <c r="AV28" s="70">
        <v>0</v>
      </c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69"/>
      <c r="BK28" s="69"/>
      <c r="BL28" s="69"/>
      <c r="BM28" s="69"/>
      <c r="BN28" s="69"/>
      <c r="BO28" s="70">
        <v>85000</v>
      </c>
      <c r="BP28" s="68">
        <v>25000</v>
      </c>
      <c r="BQ28" s="68" t="s">
        <v>100</v>
      </c>
    </row>
    <row r="29" spans="1:69" ht="15.75" customHeight="1">
      <c r="A29" s="243" t="s">
        <v>32</v>
      </c>
      <c r="B29" s="243"/>
      <c r="C29" s="243"/>
      <c r="D29" s="226" t="s">
        <v>106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69">
        <v>7200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70"/>
      <c r="AP29" s="70"/>
      <c r="AQ29" s="70"/>
      <c r="AR29" s="70"/>
      <c r="AS29" s="70"/>
      <c r="AT29" s="70"/>
      <c r="AU29" s="70"/>
      <c r="AV29" s="70">
        <v>0</v>
      </c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69"/>
      <c r="BK29" s="69"/>
      <c r="BL29" s="69"/>
      <c r="BM29" s="69"/>
      <c r="BN29" s="69"/>
      <c r="BO29" s="70">
        <v>105000</v>
      </c>
      <c r="BP29" s="68">
        <v>45000</v>
      </c>
      <c r="BQ29" s="68" t="s">
        <v>100</v>
      </c>
    </row>
    <row r="30" spans="1:69" ht="13.5" customHeight="1">
      <c r="A30" s="243" t="s">
        <v>88</v>
      </c>
      <c r="B30" s="243"/>
      <c r="C30" s="243"/>
      <c r="D30" s="518" t="s">
        <v>108</v>
      </c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69">
        <v>1254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0"/>
      <c r="AP30" s="70"/>
      <c r="AQ30" s="70"/>
      <c r="AR30" s="70"/>
      <c r="AS30" s="70"/>
      <c r="AT30" s="70"/>
      <c r="AU30" s="70"/>
      <c r="AV30" s="70">
        <v>0</v>
      </c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69"/>
      <c r="BK30" s="69"/>
      <c r="BL30" s="69"/>
      <c r="BM30" s="69"/>
      <c r="BN30" s="69"/>
      <c r="BO30" s="70">
        <v>45000</v>
      </c>
      <c r="BP30" s="68">
        <v>25000</v>
      </c>
      <c r="BQ30" s="68" t="s">
        <v>100</v>
      </c>
    </row>
    <row r="31" spans="1:69" ht="16.5" customHeight="1">
      <c r="A31" s="210" t="s">
        <v>89</v>
      </c>
      <c r="B31" s="210"/>
      <c r="C31" s="210"/>
      <c r="D31" s="518" t="s">
        <v>112</v>
      </c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181"/>
      <c r="AE31" s="181"/>
      <c r="AF31" s="181"/>
      <c r="AG31" s="181"/>
      <c r="AH31" s="181"/>
      <c r="AI31" s="181"/>
      <c r="AJ31" s="181"/>
      <c r="AK31" s="181"/>
      <c r="AL31" s="181"/>
      <c r="AM31" s="232"/>
      <c r="AN31" s="232"/>
      <c r="AO31" s="232"/>
      <c r="AP31" s="232"/>
      <c r="AQ31" s="232"/>
      <c r="AR31" s="232"/>
      <c r="AS31" s="232"/>
      <c r="AT31" s="232"/>
      <c r="AU31" s="232"/>
      <c r="AV31" s="70">
        <v>0</v>
      </c>
      <c r="AW31" s="232"/>
      <c r="AX31" s="232"/>
      <c r="AY31" s="232"/>
      <c r="AZ31" s="232"/>
      <c r="BA31" s="232"/>
      <c r="BB31" s="232"/>
      <c r="BC31" s="232"/>
      <c r="BD31" s="232"/>
      <c r="BE31" s="232"/>
      <c r="BF31" s="69"/>
      <c r="BG31" s="69"/>
      <c r="BH31" s="69"/>
      <c r="BI31" s="69"/>
      <c r="BJ31" s="69"/>
      <c r="BK31" s="69"/>
      <c r="BL31" s="69"/>
      <c r="BM31" s="69"/>
      <c r="BN31" s="69"/>
      <c r="BO31" s="70">
        <v>45652.67</v>
      </c>
      <c r="BP31" s="69">
        <v>4824.54</v>
      </c>
      <c r="BQ31" s="69" t="s">
        <v>100</v>
      </c>
    </row>
    <row r="32" spans="1:69" ht="13.5">
      <c r="A32" s="474"/>
      <c r="B32" s="474"/>
      <c r="C32" s="474"/>
      <c r="D32" s="41" t="s">
        <v>10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13" t="s">
        <v>11</v>
      </c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 t="s">
        <v>11</v>
      </c>
      <c r="AG32" s="213"/>
      <c r="AH32" s="213"/>
      <c r="AI32" s="213"/>
      <c r="AJ32" s="213"/>
      <c r="AK32" s="213"/>
      <c r="AL32" s="213"/>
      <c r="AM32" s="213" t="s">
        <v>100</v>
      </c>
      <c r="AN32" s="213"/>
      <c r="AO32" s="213" t="s">
        <v>11</v>
      </c>
      <c r="AP32" s="213"/>
      <c r="AQ32" s="213"/>
      <c r="AR32" s="213"/>
      <c r="AS32" s="213"/>
      <c r="AT32" s="213"/>
      <c r="AU32" s="213"/>
      <c r="AV32" s="213" t="s">
        <v>100</v>
      </c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28">
        <f>SUM(BH28:BO30)</f>
        <v>235000</v>
      </c>
      <c r="BI32" s="228"/>
      <c r="BJ32" s="228"/>
      <c r="BK32" s="228"/>
      <c r="BL32" s="228"/>
      <c r="BM32" s="228"/>
      <c r="BN32" s="228"/>
      <c r="BO32" s="229">
        <f>SUM(BO27:BO31)</f>
        <v>314379.95</v>
      </c>
      <c r="BP32" s="229">
        <v>194241.95</v>
      </c>
      <c r="BQ32" s="7">
        <v>145503</v>
      </c>
    </row>
    <row r="33" spans="1:67" ht="22.5" customHeight="1">
      <c r="A33" s="488" t="s">
        <v>138</v>
      </c>
      <c r="B33" s="488"/>
      <c r="C33" s="488"/>
      <c r="D33" s="488"/>
      <c r="L33" s="34"/>
      <c r="M33" s="506" t="s">
        <v>203</v>
      </c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</row>
    <row r="34" spans="1:67" ht="11.25" customHeight="1">
      <c r="A34" s="507" t="s">
        <v>13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6" t="s">
        <v>131</v>
      </c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</row>
    <row r="35" spans="1:69" ht="21" customHeight="1">
      <c r="A35" s="519" t="s">
        <v>59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519"/>
      <c r="AU35" s="519"/>
      <c r="AV35" s="519"/>
      <c r="AW35" s="519"/>
      <c r="AX35" s="519"/>
      <c r="AY35" s="519"/>
      <c r="AZ35" s="519"/>
      <c r="BA35" s="519"/>
      <c r="BB35" s="519"/>
      <c r="BC35" s="519"/>
      <c r="BD35" s="519"/>
      <c r="BE35" s="519"/>
      <c r="BF35" s="519"/>
      <c r="BG35" s="519"/>
      <c r="BH35" s="519"/>
      <c r="BI35" s="519"/>
      <c r="BJ35" s="519"/>
      <c r="BK35" s="519"/>
      <c r="BL35" s="519"/>
      <c r="BM35" s="519"/>
      <c r="BN35" s="519"/>
      <c r="BO35" s="519"/>
      <c r="BP35" s="519"/>
      <c r="BQ35" s="519"/>
    </row>
    <row r="36" spans="1:67" ht="7.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</row>
    <row r="37" spans="1:69" ht="54">
      <c r="A37" s="495" t="s">
        <v>183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6"/>
      <c r="BP37" s="6" t="s">
        <v>195</v>
      </c>
      <c r="BQ37" s="6" t="s">
        <v>196</v>
      </c>
    </row>
    <row r="38" spans="1:69" ht="44.25" customHeight="1">
      <c r="A38" s="474" t="s">
        <v>14</v>
      </c>
      <c r="B38" s="474"/>
      <c r="C38" s="474"/>
      <c r="D38" s="103" t="s">
        <v>43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14" t="s">
        <v>60</v>
      </c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6"/>
      <c r="AF38" s="114" t="s">
        <v>61</v>
      </c>
      <c r="AG38" s="115"/>
      <c r="AH38" s="115"/>
      <c r="AI38" s="115"/>
      <c r="AJ38" s="115"/>
      <c r="AK38" s="115"/>
      <c r="AL38" s="115"/>
      <c r="AM38" s="116" t="s">
        <v>102</v>
      </c>
      <c r="AN38" s="116"/>
      <c r="AO38" s="114" t="s">
        <v>62</v>
      </c>
      <c r="AP38" s="115"/>
      <c r="AQ38" s="115"/>
      <c r="AR38" s="115"/>
      <c r="AS38" s="115"/>
      <c r="AT38" s="115"/>
      <c r="AU38" s="115"/>
      <c r="AV38" s="116" t="s">
        <v>103</v>
      </c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6"/>
      <c r="BH38" s="114" t="s">
        <v>85</v>
      </c>
      <c r="BI38" s="115"/>
      <c r="BJ38" s="115"/>
      <c r="BK38" s="115"/>
      <c r="BL38" s="115"/>
      <c r="BM38" s="115"/>
      <c r="BN38" s="115"/>
      <c r="BO38" s="116" t="s">
        <v>104</v>
      </c>
      <c r="BP38" s="6" t="s">
        <v>140</v>
      </c>
      <c r="BQ38" s="6" t="s">
        <v>140</v>
      </c>
    </row>
    <row r="39" spans="1:69" ht="13.5">
      <c r="A39" s="520">
        <v>1</v>
      </c>
      <c r="B39" s="520"/>
      <c r="C39" s="520"/>
      <c r="D39" s="138">
        <v>2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>
        <v>4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>
        <v>5</v>
      </c>
      <c r="AG39" s="138"/>
      <c r="AH39" s="138"/>
      <c r="AI39" s="138"/>
      <c r="AJ39" s="138"/>
      <c r="AK39" s="138"/>
      <c r="AL39" s="138"/>
      <c r="AM39" s="138" t="s">
        <v>32</v>
      </c>
      <c r="AN39" s="138"/>
      <c r="AO39" s="138">
        <v>6</v>
      </c>
      <c r="AP39" s="138"/>
      <c r="AQ39" s="138"/>
      <c r="AR39" s="138"/>
      <c r="AS39" s="138"/>
      <c r="AT39" s="138"/>
      <c r="AU39" s="138"/>
      <c r="AV39" s="138" t="s">
        <v>88</v>
      </c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>
        <v>6</v>
      </c>
      <c r="BI39" s="138"/>
      <c r="BJ39" s="138"/>
      <c r="BK39" s="138"/>
      <c r="BL39" s="138"/>
      <c r="BM39" s="138"/>
      <c r="BN39" s="138"/>
      <c r="BO39" s="138" t="s">
        <v>89</v>
      </c>
      <c r="BP39" s="138" t="s">
        <v>95</v>
      </c>
      <c r="BQ39" s="138" t="s">
        <v>96</v>
      </c>
    </row>
    <row r="40" spans="1:69" ht="13.5" customHeight="1">
      <c r="A40" s="134" t="s">
        <v>27</v>
      </c>
      <c r="B40" s="134"/>
      <c r="C40" s="134"/>
      <c r="D40" s="180" t="s">
        <v>128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73">
        <v>215997.84</v>
      </c>
      <c r="BP40" s="68" t="s">
        <v>100</v>
      </c>
      <c r="BQ40" s="68" t="s">
        <v>100</v>
      </c>
    </row>
    <row r="41" spans="1:69" ht="13.5" customHeight="1">
      <c r="A41" s="243" t="s">
        <v>28</v>
      </c>
      <c r="B41" s="243"/>
      <c r="C41" s="243"/>
      <c r="D41" s="518" t="s">
        <v>107</v>
      </c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69">
        <v>1254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70"/>
      <c r="AP41" s="70"/>
      <c r="AQ41" s="70"/>
      <c r="AR41" s="70"/>
      <c r="AS41" s="70"/>
      <c r="AT41" s="70"/>
      <c r="AU41" s="70"/>
      <c r="AV41" s="70">
        <v>0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69"/>
      <c r="BK41" s="69"/>
      <c r="BL41" s="69"/>
      <c r="BM41" s="69"/>
      <c r="BN41" s="69"/>
      <c r="BO41" s="70">
        <v>1283158.16</v>
      </c>
      <c r="BP41" s="68">
        <v>196841.84</v>
      </c>
      <c r="BQ41" s="68" t="s">
        <v>100</v>
      </c>
    </row>
    <row r="42" spans="1:69" ht="15">
      <c r="A42" s="243" t="s">
        <v>32</v>
      </c>
      <c r="B42" s="243"/>
      <c r="C42" s="243"/>
      <c r="D42" s="518" t="s">
        <v>109</v>
      </c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69">
        <v>124400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0"/>
      <c r="AP42" s="70"/>
      <c r="AQ42" s="70"/>
      <c r="AR42" s="70"/>
      <c r="AS42" s="70"/>
      <c r="AT42" s="70"/>
      <c r="AU42" s="70"/>
      <c r="AV42" s="70">
        <v>0</v>
      </c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69"/>
      <c r="BK42" s="69"/>
      <c r="BL42" s="69"/>
      <c r="BM42" s="69"/>
      <c r="BN42" s="69"/>
      <c r="BO42" s="70">
        <v>680000</v>
      </c>
      <c r="BP42" s="68">
        <v>70000</v>
      </c>
      <c r="BQ42" s="68" t="s">
        <v>100</v>
      </c>
    </row>
    <row r="43" spans="1:69" ht="15">
      <c r="A43" s="243"/>
      <c r="B43" s="243"/>
      <c r="C43" s="243"/>
      <c r="D43" s="71" t="s">
        <v>10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3"/>
      <c r="T43" s="70" t="s">
        <v>11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 t="s">
        <v>11</v>
      </c>
      <c r="AG43" s="70"/>
      <c r="AH43" s="70"/>
      <c r="AI43" s="70"/>
      <c r="AJ43" s="70"/>
      <c r="AK43" s="70"/>
      <c r="AL43" s="70"/>
      <c r="AM43" s="70" t="s">
        <v>100</v>
      </c>
      <c r="AN43" s="70"/>
      <c r="AO43" s="70" t="s">
        <v>11</v>
      </c>
      <c r="AP43" s="70"/>
      <c r="AQ43" s="70"/>
      <c r="AR43" s="70"/>
      <c r="AS43" s="70"/>
      <c r="AT43" s="70"/>
      <c r="AU43" s="70"/>
      <c r="AV43" s="70" t="s">
        <v>100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>
        <f>SUM(BH41:BO42)</f>
        <v>1963158.16</v>
      </c>
      <c r="BI43" s="69"/>
      <c r="BJ43" s="69"/>
      <c r="BK43" s="69"/>
      <c r="BL43" s="69"/>
      <c r="BM43" s="69"/>
      <c r="BN43" s="69"/>
      <c r="BO43" s="150">
        <f>SUM(BO40:BO42)</f>
        <v>2179156</v>
      </c>
      <c r="BP43" s="151">
        <v>1034691</v>
      </c>
      <c r="BQ43" s="152">
        <v>258673</v>
      </c>
    </row>
    <row r="44" spans="1:67" ht="22.5" customHeight="1">
      <c r="A44" s="488" t="s">
        <v>138</v>
      </c>
      <c r="B44" s="488"/>
      <c r="C44" s="488"/>
      <c r="D44" s="488"/>
      <c r="L44" s="34"/>
      <c r="M44" s="506" t="s">
        <v>145</v>
      </c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</row>
    <row r="45" spans="1:67" ht="11.25" customHeight="1">
      <c r="A45" s="507" t="s">
        <v>13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6" t="s">
        <v>131</v>
      </c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</row>
    <row r="46" spans="1:69" ht="22.5" customHeight="1">
      <c r="A46" s="540" t="s">
        <v>66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</row>
    <row r="47" spans="1:67" ht="10.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</row>
    <row r="48" spans="1:69" ht="57.75" customHeight="1">
      <c r="A48" s="495" t="s">
        <v>183</v>
      </c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495"/>
      <c r="BC48" s="495"/>
      <c r="BD48" s="495"/>
      <c r="BE48" s="495"/>
      <c r="BF48" s="495"/>
      <c r="BG48" s="495"/>
      <c r="BH48" s="495"/>
      <c r="BI48" s="495"/>
      <c r="BJ48" s="495"/>
      <c r="BK48" s="495"/>
      <c r="BL48" s="495"/>
      <c r="BM48" s="495"/>
      <c r="BN48" s="495"/>
      <c r="BO48" s="496"/>
      <c r="BP48" s="6" t="s">
        <v>195</v>
      </c>
      <c r="BQ48" s="6" t="s">
        <v>196</v>
      </c>
    </row>
    <row r="49" spans="1:69" ht="57.75" customHeight="1">
      <c r="A49" s="494" t="s">
        <v>14</v>
      </c>
      <c r="B49" s="495"/>
      <c r="C49" s="496"/>
      <c r="D49" s="494" t="s">
        <v>43</v>
      </c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6"/>
      <c r="AD49" s="494" t="s">
        <v>63</v>
      </c>
      <c r="AE49" s="495"/>
      <c r="AF49" s="495"/>
      <c r="AG49" s="495"/>
      <c r="AH49" s="495"/>
      <c r="AI49" s="495"/>
      <c r="AJ49" s="495"/>
      <c r="AK49" s="495"/>
      <c r="AL49" s="496"/>
      <c r="AM49" s="494" t="s">
        <v>118</v>
      </c>
      <c r="AN49" s="495"/>
      <c r="AO49" s="495"/>
      <c r="AP49" s="495"/>
      <c r="AQ49" s="495"/>
      <c r="AR49" s="495"/>
      <c r="AS49" s="495"/>
      <c r="AT49" s="495"/>
      <c r="AU49" s="496"/>
      <c r="AV49" s="103" t="s">
        <v>65</v>
      </c>
      <c r="AW49" s="103"/>
      <c r="AX49" s="103"/>
      <c r="AY49" s="103"/>
      <c r="AZ49" s="103"/>
      <c r="BA49" s="103"/>
      <c r="BB49" s="103"/>
      <c r="BC49" s="103"/>
      <c r="BD49" s="103"/>
      <c r="BE49" s="103"/>
      <c r="BF49" s="494" t="s">
        <v>64</v>
      </c>
      <c r="BG49" s="495"/>
      <c r="BH49" s="495"/>
      <c r="BI49" s="495"/>
      <c r="BJ49" s="495"/>
      <c r="BK49" s="495"/>
      <c r="BL49" s="495"/>
      <c r="BM49" s="495"/>
      <c r="BN49" s="495"/>
      <c r="BO49" s="496"/>
      <c r="BP49" s="6" t="s">
        <v>64</v>
      </c>
      <c r="BQ49" s="6" t="s">
        <v>64</v>
      </c>
    </row>
    <row r="50" spans="1:69" ht="18" customHeight="1">
      <c r="A50" s="512">
        <v>1</v>
      </c>
      <c r="B50" s="513"/>
      <c r="C50" s="514"/>
      <c r="D50" s="512">
        <v>2</v>
      </c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4"/>
      <c r="AD50" s="512">
        <v>4</v>
      </c>
      <c r="AE50" s="513"/>
      <c r="AF50" s="513"/>
      <c r="AG50" s="513"/>
      <c r="AH50" s="513"/>
      <c r="AI50" s="513"/>
      <c r="AJ50" s="513"/>
      <c r="AK50" s="513"/>
      <c r="AL50" s="514"/>
      <c r="AM50" s="512" t="s">
        <v>32</v>
      </c>
      <c r="AN50" s="513"/>
      <c r="AO50" s="513"/>
      <c r="AP50" s="513"/>
      <c r="AQ50" s="513"/>
      <c r="AR50" s="513"/>
      <c r="AS50" s="513"/>
      <c r="AT50" s="513"/>
      <c r="AU50" s="514"/>
      <c r="AV50" s="138" t="s">
        <v>88</v>
      </c>
      <c r="AW50" s="138"/>
      <c r="AX50" s="138"/>
      <c r="AY50" s="138"/>
      <c r="AZ50" s="138"/>
      <c r="BA50" s="138"/>
      <c r="BB50" s="138"/>
      <c r="BC50" s="138"/>
      <c r="BD50" s="138"/>
      <c r="BE50" s="138"/>
      <c r="BF50" s="512" t="s">
        <v>89</v>
      </c>
      <c r="BG50" s="513"/>
      <c r="BH50" s="513"/>
      <c r="BI50" s="513"/>
      <c r="BJ50" s="513"/>
      <c r="BK50" s="513"/>
      <c r="BL50" s="513"/>
      <c r="BM50" s="513"/>
      <c r="BN50" s="513"/>
      <c r="BO50" s="514"/>
      <c r="BP50" s="138" t="s">
        <v>95</v>
      </c>
      <c r="BQ50" s="138" t="s">
        <v>96</v>
      </c>
    </row>
    <row r="51" spans="1:69" ht="13.5" customHeight="1">
      <c r="A51" s="494"/>
      <c r="B51" s="495"/>
      <c r="C51" s="496"/>
      <c r="D51" s="494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6"/>
      <c r="AD51" s="533"/>
      <c r="AE51" s="534"/>
      <c r="AF51" s="534"/>
      <c r="AG51" s="534"/>
      <c r="AH51" s="534"/>
      <c r="AI51" s="534"/>
      <c r="AJ51" s="534"/>
      <c r="AK51" s="534"/>
      <c r="AL51" s="535"/>
      <c r="AM51" s="497"/>
      <c r="AN51" s="498"/>
      <c r="AO51" s="498"/>
      <c r="AP51" s="498"/>
      <c r="AQ51" s="498"/>
      <c r="AR51" s="498"/>
      <c r="AS51" s="498"/>
      <c r="AT51" s="498"/>
      <c r="AU51" s="499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497">
        <v>0</v>
      </c>
      <c r="BG51" s="498"/>
      <c r="BH51" s="498"/>
      <c r="BI51" s="498"/>
      <c r="BJ51" s="498"/>
      <c r="BK51" s="498"/>
      <c r="BL51" s="498"/>
      <c r="BM51" s="498"/>
      <c r="BN51" s="498"/>
      <c r="BO51" s="499"/>
      <c r="BP51" s="6" t="s">
        <v>100</v>
      </c>
      <c r="BQ51" s="6" t="s">
        <v>100</v>
      </c>
    </row>
    <row r="52" spans="1:69" ht="15.75" customHeight="1">
      <c r="A52" s="494"/>
      <c r="B52" s="495"/>
      <c r="C52" s="496"/>
      <c r="D52" s="475" t="s">
        <v>10</v>
      </c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7"/>
      <c r="AD52" s="533" t="s">
        <v>11</v>
      </c>
      <c r="AE52" s="534"/>
      <c r="AF52" s="534"/>
      <c r="AG52" s="534"/>
      <c r="AH52" s="534"/>
      <c r="AI52" s="534"/>
      <c r="AJ52" s="534"/>
      <c r="AK52" s="534"/>
      <c r="AL52" s="535"/>
      <c r="AM52" s="497" t="s">
        <v>11</v>
      </c>
      <c r="AN52" s="498"/>
      <c r="AO52" s="498"/>
      <c r="AP52" s="498"/>
      <c r="AQ52" s="498"/>
      <c r="AR52" s="498"/>
      <c r="AS52" s="498"/>
      <c r="AT52" s="498"/>
      <c r="AU52" s="499"/>
      <c r="AV52" s="107" t="s">
        <v>100</v>
      </c>
      <c r="AW52" s="107"/>
      <c r="AX52" s="107"/>
      <c r="AY52" s="107"/>
      <c r="AZ52" s="107"/>
      <c r="BA52" s="107"/>
      <c r="BB52" s="107"/>
      <c r="BC52" s="107"/>
      <c r="BD52" s="107"/>
      <c r="BE52" s="107"/>
      <c r="BF52" s="500">
        <f>SUM(BF51)</f>
        <v>0</v>
      </c>
      <c r="BG52" s="501"/>
      <c r="BH52" s="501"/>
      <c r="BI52" s="501"/>
      <c r="BJ52" s="501"/>
      <c r="BK52" s="501"/>
      <c r="BL52" s="501"/>
      <c r="BM52" s="501"/>
      <c r="BN52" s="501"/>
      <c r="BO52" s="502"/>
      <c r="BP52" s="8">
        <v>0</v>
      </c>
      <c r="BQ52" s="7">
        <v>0</v>
      </c>
    </row>
    <row r="53" spans="1:67" ht="22.5" customHeight="1">
      <c r="A53" s="488" t="s">
        <v>138</v>
      </c>
      <c r="B53" s="488"/>
      <c r="C53" s="488"/>
      <c r="D53" s="488"/>
      <c r="L53" s="34"/>
      <c r="M53" s="506" t="s">
        <v>145</v>
      </c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</row>
    <row r="54" spans="1:67" ht="11.25" customHeight="1">
      <c r="A54" s="507" t="s">
        <v>13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6" t="s">
        <v>131</v>
      </c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/>
      <c r="BN54" s="506"/>
      <c r="BO54" s="506"/>
    </row>
    <row r="55" spans="1:69" ht="25.5" customHeight="1">
      <c r="A55" s="540" t="s">
        <v>67</v>
      </c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  <c r="BQ55" s="540"/>
    </row>
    <row r="56" spans="1:67" ht="9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</row>
    <row r="57" spans="1:69" ht="57" customHeight="1">
      <c r="A57" s="495" t="s">
        <v>183</v>
      </c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  <c r="AG57" s="495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5"/>
      <c r="AU57" s="495"/>
      <c r="AV57" s="495"/>
      <c r="AW57" s="495"/>
      <c r="AX57" s="495"/>
      <c r="AY57" s="495"/>
      <c r="AZ57" s="495"/>
      <c r="BA57" s="495"/>
      <c r="BB57" s="495"/>
      <c r="BC57" s="495"/>
      <c r="BD57" s="495"/>
      <c r="BE57" s="495"/>
      <c r="BF57" s="495"/>
      <c r="BG57" s="495"/>
      <c r="BH57" s="495"/>
      <c r="BI57" s="495"/>
      <c r="BJ57" s="495"/>
      <c r="BK57" s="495"/>
      <c r="BL57" s="495"/>
      <c r="BM57" s="495"/>
      <c r="BN57" s="495"/>
      <c r="BO57" s="496"/>
      <c r="BP57" s="6" t="s">
        <v>195</v>
      </c>
      <c r="BQ57" s="6" t="s">
        <v>196</v>
      </c>
    </row>
    <row r="58" spans="1:69" ht="40.5" customHeight="1">
      <c r="A58" s="474" t="s">
        <v>14</v>
      </c>
      <c r="B58" s="474"/>
      <c r="C58" s="474"/>
      <c r="D58" s="103" t="s">
        <v>16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14"/>
      <c r="AM58" s="116" t="s">
        <v>68</v>
      </c>
      <c r="AN58" s="103"/>
      <c r="AO58" s="103"/>
      <c r="AP58" s="103"/>
      <c r="AQ58" s="103"/>
      <c r="AR58" s="103"/>
      <c r="AS58" s="103"/>
      <c r="AT58" s="103"/>
      <c r="AU58" s="103"/>
      <c r="AV58" s="114" t="s">
        <v>63</v>
      </c>
      <c r="AW58" s="115"/>
      <c r="AX58" s="115"/>
      <c r="AY58" s="115"/>
      <c r="AZ58" s="115"/>
      <c r="BA58" s="115"/>
      <c r="BB58" s="115"/>
      <c r="BC58" s="115"/>
      <c r="BD58" s="115"/>
      <c r="BE58" s="116"/>
      <c r="BF58" s="103" t="s">
        <v>69</v>
      </c>
      <c r="BG58" s="103"/>
      <c r="BH58" s="103"/>
      <c r="BI58" s="103"/>
      <c r="BJ58" s="103"/>
      <c r="BK58" s="103"/>
      <c r="BL58" s="103"/>
      <c r="BM58" s="103"/>
      <c r="BN58" s="103"/>
      <c r="BO58" s="103" t="s">
        <v>150</v>
      </c>
      <c r="BP58" s="103" t="s">
        <v>150</v>
      </c>
      <c r="BQ58" s="103" t="s">
        <v>150</v>
      </c>
    </row>
    <row r="59" spans="1:69" ht="15.75" customHeight="1">
      <c r="A59" s="227">
        <v>1</v>
      </c>
      <c r="B59" s="227"/>
      <c r="C59" s="227"/>
      <c r="D59" s="227">
        <v>2</v>
      </c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 t="s">
        <v>32</v>
      </c>
      <c r="AN59" s="227"/>
      <c r="AO59" s="227"/>
      <c r="AP59" s="227"/>
      <c r="AQ59" s="227"/>
      <c r="AR59" s="227"/>
      <c r="AS59" s="227"/>
      <c r="AT59" s="227"/>
      <c r="AU59" s="227"/>
      <c r="AV59" s="227" t="s">
        <v>88</v>
      </c>
      <c r="AW59" s="227"/>
      <c r="AX59" s="227"/>
      <c r="AY59" s="227"/>
      <c r="AZ59" s="227"/>
      <c r="BA59" s="227"/>
      <c r="BB59" s="227"/>
      <c r="BC59" s="227"/>
      <c r="BD59" s="227"/>
      <c r="BE59" s="227"/>
      <c r="BF59" s="227">
        <v>5</v>
      </c>
      <c r="BG59" s="227"/>
      <c r="BH59" s="227"/>
      <c r="BI59" s="227"/>
      <c r="BJ59" s="227"/>
      <c r="BK59" s="227"/>
      <c r="BL59" s="227"/>
      <c r="BM59" s="227"/>
      <c r="BN59" s="227"/>
      <c r="BO59" s="227" t="s">
        <v>89</v>
      </c>
      <c r="BP59" s="227" t="s">
        <v>95</v>
      </c>
      <c r="BQ59" s="227" t="s">
        <v>96</v>
      </c>
    </row>
    <row r="60" spans="1:69" ht="16.5" customHeight="1">
      <c r="A60" s="227" t="s">
        <v>27</v>
      </c>
      <c r="B60" s="227"/>
      <c r="C60" s="227"/>
      <c r="D60" s="37" t="s">
        <v>128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 t="s">
        <v>27</v>
      </c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153">
        <v>759.83</v>
      </c>
      <c r="BP60" s="228" t="s">
        <v>100</v>
      </c>
      <c r="BQ60" s="228" t="s">
        <v>100</v>
      </c>
    </row>
    <row r="61" spans="1:69" ht="16.5" customHeight="1">
      <c r="A61" s="227" t="s">
        <v>28</v>
      </c>
      <c r="B61" s="227"/>
      <c r="C61" s="227"/>
      <c r="D61" s="37" t="s">
        <v>202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 t="s">
        <v>27</v>
      </c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153">
        <v>49500</v>
      </c>
      <c r="BP61" s="228" t="s">
        <v>100</v>
      </c>
      <c r="BQ61" s="228" t="s">
        <v>100</v>
      </c>
    </row>
    <row r="62" spans="1:69" ht="13.5">
      <c r="A62" s="227" t="s">
        <v>32</v>
      </c>
      <c r="B62" s="212"/>
      <c r="C62" s="212"/>
      <c r="D62" s="508" t="s">
        <v>113</v>
      </c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222"/>
      <c r="AE62" s="222"/>
      <c r="AF62" s="222"/>
      <c r="AG62" s="222"/>
      <c r="AH62" s="222"/>
      <c r="AI62" s="222"/>
      <c r="AJ62" s="222"/>
      <c r="AK62" s="222"/>
      <c r="AL62" s="222"/>
      <c r="AM62" s="214">
        <v>2</v>
      </c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13">
        <v>17085.84</v>
      </c>
      <c r="BP62" s="228" t="s">
        <v>100</v>
      </c>
      <c r="BQ62" s="228" t="s">
        <v>100</v>
      </c>
    </row>
    <row r="63" spans="1:69" ht="13.5">
      <c r="A63" s="227" t="s">
        <v>88</v>
      </c>
      <c r="B63" s="212"/>
      <c r="C63" s="212"/>
      <c r="D63" s="508" t="s">
        <v>155</v>
      </c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222"/>
      <c r="AE63" s="222"/>
      <c r="AF63" s="222"/>
      <c r="AG63" s="222"/>
      <c r="AH63" s="222"/>
      <c r="AI63" s="222"/>
      <c r="AJ63" s="222"/>
      <c r="AK63" s="222"/>
      <c r="AL63" s="222"/>
      <c r="AM63" s="214">
        <v>1</v>
      </c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28"/>
      <c r="BG63" s="228"/>
      <c r="BH63" s="228"/>
      <c r="BI63" s="228"/>
      <c r="BJ63" s="228"/>
      <c r="BK63" s="228"/>
      <c r="BL63" s="228"/>
      <c r="BM63" s="228"/>
      <c r="BN63" s="228"/>
      <c r="BO63" s="213">
        <v>9117.96</v>
      </c>
      <c r="BP63" s="228" t="s">
        <v>100</v>
      </c>
      <c r="BQ63" s="228" t="s">
        <v>100</v>
      </c>
    </row>
    <row r="64" spans="1:69" ht="13.5" customHeight="1">
      <c r="A64" s="227" t="s">
        <v>89</v>
      </c>
      <c r="B64" s="212"/>
      <c r="C64" s="212"/>
      <c r="D64" s="508" t="s">
        <v>156</v>
      </c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222"/>
      <c r="AE64" s="222"/>
      <c r="AF64" s="222"/>
      <c r="AG64" s="222"/>
      <c r="AH64" s="222"/>
      <c r="AI64" s="222"/>
      <c r="AJ64" s="222"/>
      <c r="AK64" s="222"/>
      <c r="AL64" s="222"/>
      <c r="AM64" s="214">
        <v>2</v>
      </c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13">
        <v>17709.96</v>
      </c>
      <c r="BP64" s="228" t="s">
        <v>100</v>
      </c>
      <c r="BQ64" s="228" t="s">
        <v>100</v>
      </c>
    </row>
    <row r="65" spans="1:69" ht="13.5">
      <c r="A65" s="227" t="s">
        <v>95</v>
      </c>
      <c r="B65" s="212"/>
      <c r="C65" s="212"/>
      <c r="D65" s="222" t="s">
        <v>157</v>
      </c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14">
        <v>2</v>
      </c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13">
        <v>39757.2</v>
      </c>
      <c r="BP65" s="228" t="s">
        <v>100</v>
      </c>
      <c r="BQ65" s="228" t="s">
        <v>100</v>
      </c>
    </row>
    <row r="66" spans="1:69" ht="15">
      <c r="A66" s="227" t="s">
        <v>96</v>
      </c>
      <c r="B66" s="212"/>
      <c r="C66" s="212"/>
      <c r="D66" s="222" t="s">
        <v>158</v>
      </c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14">
        <v>4</v>
      </c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70">
        <v>196500</v>
      </c>
      <c r="BP66" s="228" t="s">
        <v>100</v>
      </c>
      <c r="BQ66" s="228" t="s">
        <v>100</v>
      </c>
    </row>
    <row r="67" spans="1:69" ht="15">
      <c r="A67" s="227" t="s">
        <v>97</v>
      </c>
      <c r="B67" s="212"/>
      <c r="C67" s="212"/>
      <c r="D67" s="508" t="s">
        <v>114</v>
      </c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222"/>
      <c r="AE67" s="222"/>
      <c r="AF67" s="222"/>
      <c r="AG67" s="222"/>
      <c r="AH67" s="222"/>
      <c r="AI67" s="222"/>
      <c r="AJ67" s="222"/>
      <c r="AK67" s="222"/>
      <c r="AL67" s="222"/>
      <c r="AM67" s="214">
        <v>2</v>
      </c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70">
        <v>13500</v>
      </c>
      <c r="BP67" s="228" t="s">
        <v>100</v>
      </c>
      <c r="BQ67" s="228" t="s">
        <v>100</v>
      </c>
    </row>
    <row r="68" spans="1:69" ht="15">
      <c r="A68" s="227" t="s">
        <v>206</v>
      </c>
      <c r="B68" s="212"/>
      <c r="C68" s="212"/>
      <c r="D68" s="508" t="s">
        <v>115</v>
      </c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222"/>
      <c r="AE68" s="222"/>
      <c r="AF68" s="222"/>
      <c r="AG68" s="222"/>
      <c r="AH68" s="222"/>
      <c r="AI68" s="222"/>
      <c r="AJ68" s="222"/>
      <c r="AK68" s="222"/>
      <c r="AL68" s="222"/>
      <c r="AM68" s="214">
        <v>1</v>
      </c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28"/>
      <c r="BG68" s="228"/>
      <c r="BH68" s="228"/>
      <c r="BI68" s="228"/>
      <c r="BJ68" s="228"/>
      <c r="BK68" s="228"/>
      <c r="BL68" s="228"/>
      <c r="BM68" s="228"/>
      <c r="BN68" s="228"/>
      <c r="BO68" s="70">
        <v>3000</v>
      </c>
      <c r="BP68" s="228" t="s">
        <v>100</v>
      </c>
      <c r="BQ68" s="228" t="s">
        <v>100</v>
      </c>
    </row>
    <row r="69" spans="1:69" ht="15">
      <c r="A69" s="227" t="s">
        <v>90</v>
      </c>
      <c r="B69" s="212"/>
      <c r="C69" s="212"/>
      <c r="D69" s="222" t="s">
        <v>223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14">
        <v>1</v>
      </c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70">
        <v>12000</v>
      </c>
      <c r="BP69" s="228" t="s">
        <v>100</v>
      </c>
      <c r="BQ69" s="228" t="s">
        <v>100</v>
      </c>
    </row>
    <row r="70" spans="1:69" ht="15">
      <c r="A70" s="227" t="s">
        <v>91</v>
      </c>
      <c r="B70" s="212"/>
      <c r="C70" s="212"/>
      <c r="D70" s="222" t="s">
        <v>227</v>
      </c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14">
        <v>1</v>
      </c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28"/>
      <c r="BG70" s="228"/>
      <c r="BH70" s="228"/>
      <c r="BI70" s="228"/>
      <c r="BJ70" s="228"/>
      <c r="BK70" s="228"/>
      <c r="BL70" s="228"/>
      <c r="BM70" s="228"/>
      <c r="BN70" s="228"/>
      <c r="BO70" s="70">
        <v>2500</v>
      </c>
      <c r="BP70" s="228" t="s">
        <v>100</v>
      </c>
      <c r="BQ70" s="228" t="s">
        <v>100</v>
      </c>
    </row>
    <row r="71" spans="1:69" ht="30.75" customHeight="1">
      <c r="A71" s="227" t="s">
        <v>98</v>
      </c>
      <c r="B71" s="212"/>
      <c r="C71" s="212"/>
      <c r="D71" s="222" t="s">
        <v>211</v>
      </c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14">
        <v>1</v>
      </c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28"/>
      <c r="BG71" s="228"/>
      <c r="BH71" s="228"/>
      <c r="BI71" s="228"/>
      <c r="BJ71" s="228"/>
      <c r="BK71" s="228"/>
      <c r="BL71" s="228"/>
      <c r="BM71" s="228"/>
      <c r="BN71" s="228"/>
      <c r="BO71" s="70">
        <v>10000</v>
      </c>
      <c r="BP71" s="228" t="s">
        <v>11</v>
      </c>
      <c r="BQ71" s="228" t="s">
        <v>11</v>
      </c>
    </row>
    <row r="72" spans="1:69" ht="27.75" customHeight="1">
      <c r="A72" s="227" t="s">
        <v>99</v>
      </c>
      <c r="B72" s="212"/>
      <c r="C72" s="212"/>
      <c r="D72" s="222" t="s">
        <v>212</v>
      </c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14">
        <v>1</v>
      </c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28"/>
      <c r="BG72" s="228"/>
      <c r="BH72" s="228"/>
      <c r="BI72" s="228"/>
      <c r="BJ72" s="228"/>
      <c r="BK72" s="228"/>
      <c r="BL72" s="228"/>
      <c r="BM72" s="228"/>
      <c r="BN72" s="228"/>
      <c r="BO72" s="70">
        <v>8000</v>
      </c>
      <c r="BP72" s="228" t="s">
        <v>11</v>
      </c>
      <c r="BQ72" s="228" t="s">
        <v>11</v>
      </c>
    </row>
    <row r="73" spans="1:69" ht="15">
      <c r="A73" s="227" t="s">
        <v>217</v>
      </c>
      <c r="B73" s="212"/>
      <c r="C73" s="212"/>
      <c r="D73" s="222" t="s">
        <v>213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14">
        <v>1</v>
      </c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28"/>
      <c r="BG73" s="228"/>
      <c r="BH73" s="228"/>
      <c r="BI73" s="228"/>
      <c r="BJ73" s="228"/>
      <c r="BK73" s="228"/>
      <c r="BL73" s="228"/>
      <c r="BM73" s="228"/>
      <c r="BN73" s="228"/>
      <c r="BO73" s="70">
        <v>4000</v>
      </c>
      <c r="BP73" s="228" t="s">
        <v>11</v>
      </c>
      <c r="BQ73" s="228" t="s">
        <v>11</v>
      </c>
    </row>
    <row r="74" spans="1:69" ht="15">
      <c r="A74" s="227" t="s">
        <v>224</v>
      </c>
      <c r="B74" s="212"/>
      <c r="C74" s="212"/>
      <c r="D74" s="222" t="s">
        <v>218</v>
      </c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14">
        <v>1</v>
      </c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28"/>
      <c r="BG74" s="228"/>
      <c r="BH74" s="228"/>
      <c r="BI74" s="228"/>
      <c r="BJ74" s="228"/>
      <c r="BK74" s="228"/>
      <c r="BL74" s="228"/>
      <c r="BM74" s="228"/>
      <c r="BN74" s="228"/>
      <c r="BO74" s="70">
        <v>5500</v>
      </c>
      <c r="BP74" s="228"/>
      <c r="BQ74" s="228"/>
    </row>
    <row r="75" spans="1:69" ht="27">
      <c r="A75" s="227" t="s">
        <v>225</v>
      </c>
      <c r="B75" s="212"/>
      <c r="C75" s="212"/>
      <c r="D75" s="222" t="s">
        <v>219</v>
      </c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14">
        <v>1</v>
      </c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28"/>
      <c r="BG75" s="228"/>
      <c r="BH75" s="228"/>
      <c r="BI75" s="228"/>
      <c r="BJ75" s="228"/>
      <c r="BK75" s="228"/>
      <c r="BL75" s="228"/>
      <c r="BM75" s="228"/>
      <c r="BN75" s="228"/>
      <c r="BO75" s="70">
        <v>1160</v>
      </c>
      <c r="BP75" s="228"/>
      <c r="BQ75" s="228"/>
    </row>
    <row r="76" spans="1:69" ht="13.5">
      <c r="A76" s="230" t="s">
        <v>226</v>
      </c>
      <c r="B76" s="230"/>
      <c r="C76" s="230"/>
      <c r="D76" s="230" t="s">
        <v>229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3">
        <v>12163.58</v>
      </c>
      <c r="BP76" s="230"/>
      <c r="BQ76" s="230"/>
    </row>
    <row r="77" spans="1:70" ht="15" customHeight="1">
      <c r="A77" s="212"/>
      <c r="B77" s="212"/>
      <c r="C77" s="212"/>
      <c r="D77" s="41" t="s">
        <v>10</v>
      </c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13" t="s">
        <v>11</v>
      </c>
      <c r="AE77" s="213"/>
      <c r="AF77" s="213"/>
      <c r="AG77" s="213"/>
      <c r="AH77" s="213"/>
      <c r="AI77" s="213"/>
      <c r="AJ77" s="213"/>
      <c r="AK77" s="213"/>
      <c r="AL77" s="213"/>
      <c r="AM77" s="214" t="s">
        <v>100</v>
      </c>
      <c r="AN77" s="214"/>
      <c r="AO77" s="214"/>
      <c r="AP77" s="214"/>
      <c r="AQ77" s="214"/>
      <c r="AR77" s="214"/>
      <c r="AS77" s="214"/>
      <c r="AT77" s="214"/>
      <c r="AU77" s="214"/>
      <c r="AV77" s="213" t="s">
        <v>100</v>
      </c>
      <c r="AW77" s="214"/>
      <c r="AX77" s="214"/>
      <c r="AY77" s="214"/>
      <c r="AZ77" s="214"/>
      <c r="BA77" s="214"/>
      <c r="BB77" s="214"/>
      <c r="BC77" s="214"/>
      <c r="BD77" s="214"/>
      <c r="BE77" s="214"/>
      <c r="BF77" s="213">
        <f>SUM(BF62:BO68)</f>
        <v>296670.95999999996</v>
      </c>
      <c r="BG77" s="213"/>
      <c r="BH77" s="213"/>
      <c r="BI77" s="213"/>
      <c r="BJ77" s="213"/>
      <c r="BK77" s="213"/>
      <c r="BL77" s="213"/>
      <c r="BM77" s="213"/>
      <c r="BN77" s="213"/>
      <c r="BO77" s="215">
        <f>SUM(BO60:BO76)</f>
        <v>402254.37</v>
      </c>
      <c r="BP77" s="215">
        <v>262347.01</v>
      </c>
      <c r="BQ77" s="215">
        <v>0</v>
      </c>
      <c r="BR77" s="33"/>
    </row>
    <row r="78" spans="1:67" ht="22.5" customHeight="1">
      <c r="A78" s="488" t="s">
        <v>138</v>
      </c>
      <c r="B78" s="488"/>
      <c r="C78" s="488"/>
      <c r="D78" s="488"/>
      <c r="L78" s="34"/>
      <c r="M78" s="506" t="s">
        <v>145</v>
      </c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  <c r="BA78" s="506"/>
      <c r="BB78" s="506"/>
      <c r="BC78" s="506"/>
      <c r="BD78" s="506"/>
      <c r="BE78" s="506"/>
      <c r="BF78" s="506"/>
      <c r="BG78" s="506"/>
      <c r="BH78" s="506"/>
      <c r="BI78" s="506"/>
      <c r="BJ78" s="506"/>
      <c r="BK78" s="506"/>
      <c r="BL78" s="506"/>
      <c r="BM78" s="506"/>
      <c r="BN78" s="506"/>
      <c r="BO78" s="506"/>
    </row>
    <row r="79" spans="1:67" ht="11.25" customHeight="1">
      <c r="A79" s="507" t="s">
        <v>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6" t="s">
        <v>131</v>
      </c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506"/>
      <c r="BC79" s="506"/>
      <c r="BD79" s="506"/>
      <c r="BE79" s="506"/>
      <c r="BF79" s="506"/>
      <c r="BG79" s="506"/>
      <c r="BH79" s="506"/>
      <c r="BI79" s="506"/>
      <c r="BJ79" s="506"/>
      <c r="BK79" s="506"/>
      <c r="BL79" s="506"/>
      <c r="BM79" s="506"/>
      <c r="BN79" s="506"/>
      <c r="BO79" s="506"/>
    </row>
    <row r="80" spans="1:70" ht="21" customHeight="1">
      <c r="A80" s="540" t="s">
        <v>70</v>
      </c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  <c r="AN80" s="540"/>
      <c r="AO80" s="540"/>
      <c r="AP80" s="540"/>
      <c r="AQ80" s="540"/>
      <c r="AR80" s="540"/>
      <c r="AS80" s="540"/>
      <c r="AT80" s="540"/>
      <c r="AU80" s="540"/>
      <c r="AV80" s="540"/>
      <c r="AW80" s="540"/>
      <c r="AX80" s="540"/>
      <c r="AY80" s="540"/>
      <c r="AZ80" s="540"/>
      <c r="BA80" s="540"/>
      <c r="BB80" s="540"/>
      <c r="BC80" s="540"/>
      <c r="BD80" s="540"/>
      <c r="BE80" s="540"/>
      <c r="BF80" s="540"/>
      <c r="BG80" s="540"/>
      <c r="BH80" s="540"/>
      <c r="BI80" s="540"/>
      <c r="BJ80" s="540"/>
      <c r="BK80" s="540"/>
      <c r="BL80" s="540"/>
      <c r="BM80" s="540"/>
      <c r="BN80" s="540"/>
      <c r="BO80" s="540"/>
      <c r="BP80" s="540"/>
      <c r="BQ80" s="540"/>
      <c r="BR80" s="33"/>
    </row>
    <row r="81" spans="1:70" ht="6" customHeight="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R81" s="33"/>
    </row>
    <row r="82" spans="1:69" ht="57.75" customHeight="1">
      <c r="A82" s="495" t="s">
        <v>183</v>
      </c>
      <c r="B82" s="495"/>
      <c r="C82" s="495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5"/>
      <c r="AL82" s="495"/>
      <c r="AM82" s="495"/>
      <c r="AN82" s="495"/>
      <c r="AO82" s="495"/>
      <c r="AP82" s="495"/>
      <c r="AQ82" s="495"/>
      <c r="AR82" s="495"/>
      <c r="AS82" s="495"/>
      <c r="AT82" s="495"/>
      <c r="AU82" s="495"/>
      <c r="AV82" s="495"/>
      <c r="AW82" s="495"/>
      <c r="AX82" s="495"/>
      <c r="AY82" s="495"/>
      <c r="AZ82" s="495"/>
      <c r="BA82" s="495"/>
      <c r="BB82" s="495"/>
      <c r="BC82" s="495"/>
      <c r="BD82" s="495"/>
      <c r="BE82" s="495"/>
      <c r="BF82" s="495"/>
      <c r="BG82" s="495"/>
      <c r="BH82" s="495"/>
      <c r="BI82" s="495"/>
      <c r="BJ82" s="495"/>
      <c r="BK82" s="495"/>
      <c r="BL82" s="495"/>
      <c r="BM82" s="495"/>
      <c r="BN82" s="495"/>
      <c r="BO82" s="496"/>
      <c r="BP82" s="6" t="s">
        <v>195</v>
      </c>
      <c r="BQ82" s="6" t="s">
        <v>196</v>
      </c>
    </row>
    <row r="83" spans="1:69" ht="34.5" customHeight="1">
      <c r="A83" s="494" t="s">
        <v>14</v>
      </c>
      <c r="B83" s="495"/>
      <c r="C83" s="496"/>
      <c r="D83" s="494" t="s">
        <v>16</v>
      </c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6"/>
      <c r="AM83" s="494" t="s">
        <v>72</v>
      </c>
      <c r="AN83" s="495"/>
      <c r="AO83" s="495"/>
      <c r="AP83" s="495"/>
      <c r="AQ83" s="495"/>
      <c r="AR83" s="495"/>
      <c r="AS83" s="495"/>
      <c r="AT83" s="495"/>
      <c r="AU83" s="496"/>
      <c r="AV83" s="494" t="s">
        <v>147</v>
      </c>
      <c r="AW83" s="495"/>
      <c r="AX83" s="495"/>
      <c r="AY83" s="495"/>
      <c r="AZ83" s="495"/>
      <c r="BA83" s="495"/>
      <c r="BB83" s="495"/>
      <c r="BC83" s="495"/>
      <c r="BD83" s="495"/>
      <c r="BE83" s="495"/>
      <c r="BF83" s="495"/>
      <c r="BG83" s="495"/>
      <c r="BH83" s="495"/>
      <c r="BI83" s="495"/>
      <c r="BJ83" s="495"/>
      <c r="BK83" s="495"/>
      <c r="BL83" s="495"/>
      <c r="BM83" s="495"/>
      <c r="BN83" s="495"/>
      <c r="BO83" s="496"/>
      <c r="BP83" s="103" t="s">
        <v>147</v>
      </c>
      <c r="BQ83" s="103" t="s">
        <v>147</v>
      </c>
    </row>
    <row r="84" spans="1:69" ht="16.5" customHeight="1">
      <c r="A84" s="512">
        <v>1</v>
      </c>
      <c r="B84" s="513"/>
      <c r="C84" s="514"/>
      <c r="D84" s="512">
        <v>2</v>
      </c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4"/>
      <c r="AM84" s="512">
        <v>3</v>
      </c>
      <c r="AN84" s="513"/>
      <c r="AO84" s="513"/>
      <c r="AP84" s="513"/>
      <c r="AQ84" s="513"/>
      <c r="AR84" s="513"/>
      <c r="AS84" s="513"/>
      <c r="AT84" s="513"/>
      <c r="AU84" s="514"/>
      <c r="AV84" s="512" t="s">
        <v>88</v>
      </c>
      <c r="AW84" s="513"/>
      <c r="AX84" s="513"/>
      <c r="AY84" s="513"/>
      <c r="AZ84" s="513"/>
      <c r="BA84" s="513"/>
      <c r="BB84" s="513"/>
      <c r="BC84" s="513"/>
      <c r="BD84" s="513"/>
      <c r="BE84" s="513"/>
      <c r="BF84" s="513"/>
      <c r="BG84" s="513"/>
      <c r="BH84" s="513"/>
      <c r="BI84" s="513"/>
      <c r="BJ84" s="513"/>
      <c r="BK84" s="513"/>
      <c r="BL84" s="513"/>
      <c r="BM84" s="513"/>
      <c r="BN84" s="513"/>
      <c r="BO84" s="514"/>
      <c r="BP84" s="227" t="s">
        <v>89</v>
      </c>
      <c r="BQ84" s="227" t="s">
        <v>95</v>
      </c>
    </row>
    <row r="85" spans="1:69" ht="18" customHeight="1">
      <c r="A85" s="494" t="s">
        <v>27</v>
      </c>
      <c r="B85" s="495"/>
      <c r="C85" s="496"/>
      <c r="D85" s="484" t="s">
        <v>222</v>
      </c>
      <c r="E85" s="485"/>
      <c r="F85" s="485"/>
      <c r="G85" s="485"/>
      <c r="H85" s="485"/>
      <c r="I85" s="485"/>
      <c r="J85" s="485"/>
      <c r="K85" s="485"/>
      <c r="L85" s="485"/>
      <c r="M85" s="486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14">
        <v>1</v>
      </c>
      <c r="AN85" s="214"/>
      <c r="AO85" s="214"/>
      <c r="AP85" s="214"/>
      <c r="AQ85" s="214"/>
      <c r="AR85" s="214"/>
      <c r="AS85" s="214"/>
      <c r="AT85" s="214"/>
      <c r="AU85" s="214"/>
      <c r="AV85" s="509">
        <v>93880</v>
      </c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1"/>
      <c r="BP85" s="6" t="s">
        <v>100</v>
      </c>
      <c r="BQ85" s="6" t="s">
        <v>100</v>
      </c>
    </row>
    <row r="86" spans="1:69" ht="18" customHeight="1">
      <c r="A86" s="219" t="s">
        <v>28</v>
      </c>
      <c r="B86" s="220"/>
      <c r="C86" s="221"/>
      <c r="D86" s="216" t="s">
        <v>220</v>
      </c>
      <c r="E86" s="217"/>
      <c r="F86" s="217"/>
      <c r="G86" s="217"/>
      <c r="H86" s="217"/>
      <c r="I86" s="217"/>
      <c r="J86" s="217"/>
      <c r="K86" s="217"/>
      <c r="L86" s="217"/>
      <c r="M86" s="218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17"/>
      <c r="AE86" s="217"/>
      <c r="AF86" s="217"/>
      <c r="AG86" s="217"/>
      <c r="AH86" s="217"/>
      <c r="AI86" s="217"/>
      <c r="AJ86" s="217"/>
      <c r="AK86" s="217"/>
      <c r="AL86" s="218"/>
      <c r="AM86" s="214">
        <v>2</v>
      </c>
      <c r="AN86" s="214"/>
      <c r="AO86" s="214"/>
      <c r="AP86" s="214"/>
      <c r="AQ86" s="214"/>
      <c r="AR86" s="214"/>
      <c r="AS86" s="214"/>
      <c r="AT86" s="214"/>
      <c r="AU86" s="214"/>
      <c r="AV86" s="509">
        <v>15800</v>
      </c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/>
      <c r="BN86" s="510"/>
      <c r="BO86" s="511"/>
      <c r="BP86" s="6"/>
      <c r="BQ86" s="6"/>
    </row>
    <row r="87" spans="1:69" ht="28.5" customHeight="1">
      <c r="A87" s="219" t="s">
        <v>32</v>
      </c>
      <c r="B87" s="220"/>
      <c r="C87" s="221"/>
      <c r="D87" s="216" t="s">
        <v>221</v>
      </c>
      <c r="E87" s="217"/>
      <c r="F87" s="217"/>
      <c r="G87" s="217"/>
      <c r="H87" s="217"/>
      <c r="I87" s="217"/>
      <c r="J87" s="217"/>
      <c r="K87" s="217"/>
      <c r="L87" s="217"/>
      <c r="M87" s="218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17"/>
      <c r="AE87" s="217"/>
      <c r="AF87" s="217"/>
      <c r="AG87" s="217"/>
      <c r="AH87" s="217"/>
      <c r="AI87" s="217"/>
      <c r="AJ87" s="217"/>
      <c r="AK87" s="217"/>
      <c r="AL87" s="218"/>
      <c r="AM87" s="214"/>
      <c r="AN87" s="214"/>
      <c r="AO87" s="214"/>
      <c r="AP87" s="214"/>
      <c r="AQ87" s="214"/>
      <c r="AR87" s="214"/>
      <c r="AS87" s="214"/>
      <c r="AT87" s="214"/>
      <c r="AU87" s="214"/>
      <c r="AV87" s="509">
        <v>11000</v>
      </c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0"/>
      <c r="BJ87" s="510"/>
      <c r="BK87" s="510"/>
      <c r="BL87" s="510"/>
      <c r="BM87" s="510"/>
      <c r="BN87" s="510"/>
      <c r="BO87" s="511"/>
      <c r="BP87" s="6"/>
      <c r="BQ87" s="6"/>
    </row>
    <row r="88" spans="1:69" ht="14.25" customHeight="1">
      <c r="A88" s="219" t="s">
        <v>88</v>
      </c>
      <c r="B88" s="220"/>
      <c r="C88" s="221"/>
      <c r="D88" s="508" t="s">
        <v>154</v>
      </c>
      <c r="E88" s="508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217"/>
      <c r="AE88" s="217"/>
      <c r="AF88" s="217"/>
      <c r="AG88" s="217"/>
      <c r="AH88" s="217"/>
      <c r="AI88" s="217"/>
      <c r="AJ88" s="217"/>
      <c r="AK88" s="217"/>
      <c r="AL88" s="218"/>
      <c r="AM88" s="214">
        <v>2</v>
      </c>
      <c r="AN88" s="214"/>
      <c r="AO88" s="214"/>
      <c r="AP88" s="214"/>
      <c r="AQ88" s="214"/>
      <c r="AR88" s="214"/>
      <c r="AS88" s="214"/>
      <c r="AT88" s="214"/>
      <c r="AU88" s="214"/>
      <c r="AV88" s="509">
        <v>14551.68</v>
      </c>
      <c r="AW88" s="510"/>
      <c r="AX88" s="510"/>
      <c r="AY88" s="510"/>
      <c r="AZ88" s="510"/>
      <c r="BA88" s="510"/>
      <c r="BB88" s="510"/>
      <c r="BC88" s="510"/>
      <c r="BD88" s="510"/>
      <c r="BE88" s="510"/>
      <c r="BF88" s="510"/>
      <c r="BG88" s="510"/>
      <c r="BH88" s="510"/>
      <c r="BI88" s="510"/>
      <c r="BJ88" s="510"/>
      <c r="BK88" s="510"/>
      <c r="BL88" s="510"/>
      <c r="BM88" s="510"/>
      <c r="BN88" s="510"/>
      <c r="BO88" s="511"/>
      <c r="BP88" s="6" t="s">
        <v>100</v>
      </c>
      <c r="BQ88" s="6" t="s">
        <v>100</v>
      </c>
    </row>
    <row r="89" spans="1:69" ht="15" customHeight="1">
      <c r="A89" s="494"/>
      <c r="B89" s="495"/>
      <c r="C89" s="496"/>
      <c r="D89" s="475" t="s">
        <v>10</v>
      </c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6"/>
      <c r="AH89" s="476"/>
      <c r="AI89" s="476"/>
      <c r="AJ89" s="476"/>
      <c r="AK89" s="476"/>
      <c r="AL89" s="477"/>
      <c r="AM89" s="479" t="s">
        <v>100</v>
      </c>
      <c r="AN89" s="479"/>
      <c r="AO89" s="479"/>
      <c r="AP89" s="479"/>
      <c r="AQ89" s="479"/>
      <c r="AR89" s="479"/>
      <c r="AS89" s="479"/>
      <c r="AT89" s="479"/>
      <c r="AU89" s="479"/>
      <c r="AV89" s="515">
        <f>SUM(AV85:BO88)</f>
        <v>135231.68</v>
      </c>
      <c r="AW89" s="516"/>
      <c r="AX89" s="516"/>
      <c r="AY89" s="516"/>
      <c r="AZ89" s="516"/>
      <c r="BA89" s="516"/>
      <c r="BB89" s="516"/>
      <c r="BC89" s="516"/>
      <c r="BD89" s="516"/>
      <c r="BE89" s="516"/>
      <c r="BF89" s="516"/>
      <c r="BG89" s="516"/>
      <c r="BH89" s="516"/>
      <c r="BI89" s="516"/>
      <c r="BJ89" s="516"/>
      <c r="BK89" s="516"/>
      <c r="BL89" s="516"/>
      <c r="BM89" s="516"/>
      <c r="BN89" s="516"/>
      <c r="BO89" s="517"/>
      <c r="BP89" s="7">
        <v>97239.04</v>
      </c>
      <c r="BQ89" s="7">
        <v>0</v>
      </c>
    </row>
    <row r="90" spans="1:67" ht="22.5" customHeight="1">
      <c r="A90" s="488" t="s">
        <v>138</v>
      </c>
      <c r="B90" s="488"/>
      <c r="C90" s="488"/>
      <c r="D90" s="488"/>
      <c r="L90" s="34"/>
      <c r="M90" s="506" t="s">
        <v>145</v>
      </c>
      <c r="N90" s="506"/>
      <c r="O90" s="506"/>
      <c r="P90" s="506"/>
      <c r="Q90" s="506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  <c r="BA90" s="506"/>
      <c r="BB90" s="506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/>
      <c r="BM90" s="506"/>
      <c r="BN90" s="506"/>
      <c r="BO90" s="506"/>
    </row>
    <row r="91" spans="1:67" ht="11.25" customHeight="1">
      <c r="A91" s="507" t="s">
        <v>13</v>
      </c>
      <c r="B91" s="507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6" t="s">
        <v>131</v>
      </c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  <c r="BA91" s="506"/>
      <c r="BB91" s="506"/>
      <c r="BC91" s="506"/>
      <c r="BD91" s="506"/>
      <c r="BE91" s="506"/>
      <c r="BF91" s="506"/>
      <c r="BG91" s="506"/>
      <c r="BH91" s="506"/>
      <c r="BI91" s="506"/>
      <c r="BJ91" s="506"/>
      <c r="BK91" s="506"/>
      <c r="BL91" s="506"/>
      <c r="BM91" s="506"/>
      <c r="BN91" s="506"/>
      <c r="BO91" s="506"/>
    </row>
    <row r="92" spans="1:69" ht="24.75" customHeight="1">
      <c r="A92" s="540" t="s">
        <v>73</v>
      </c>
      <c r="B92" s="540"/>
      <c r="C92" s="540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0"/>
      <c r="AE92" s="540"/>
      <c r="AF92" s="540"/>
      <c r="AG92" s="540"/>
      <c r="AH92" s="540"/>
      <c r="AI92" s="540"/>
      <c r="AJ92" s="540"/>
      <c r="AK92" s="540"/>
      <c r="AL92" s="540"/>
      <c r="AM92" s="540"/>
      <c r="AN92" s="540"/>
      <c r="AO92" s="540"/>
      <c r="AP92" s="540"/>
      <c r="AQ92" s="540"/>
      <c r="AR92" s="540"/>
      <c r="AS92" s="540"/>
      <c r="AT92" s="540"/>
      <c r="AU92" s="540"/>
      <c r="AV92" s="540"/>
      <c r="AW92" s="540"/>
      <c r="AX92" s="540"/>
      <c r="AY92" s="540"/>
      <c r="AZ92" s="540"/>
      <c r="BA92" s="540"/>
      <c r="BB92" s="540"/>
      <c r="BC92" s="540"/>
      <c r="BD92" s="540"/>
      <c r="BE92" s="540"/>
      <c r="BF92" s="540"/>
      <c r="BG92" s="540"/>
      <c r="BH92" s="540"/>
      <c r="BI92" s="540"/>
      <c r="BJ92" s="540"/>
      <c r="BK92" s="540"/>
      <c r="BL92" s="540"/>
      <c r="BM92" s="540"/>
      <c r="BN92" s="540"/>
      <c r="BO92" s="540"/>
      <c r="BP92" s="540"/>
      <c r="BQ92" s="540"/>
    </row>
    <row r="93" spans="1:67" ht="10.5" customHeight="1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</row>
    <row r="94" spans="1:69" ht="53.25" customHeight="1">
      <c r="A94" s="495" t="s">
        <v>207</v>
      </c>
      <c r="B94" s="495"/>
      <c r="C94" s="495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  <c r="AN94" s="495"/>
      <c r="AO94" s="495"/>
      <c r="AP94" s="495"/>
      <c r="AQ94" s="495"/>
      <c r="AR94" s="495"/>
      <c r="AS94" s="495"/>
      <c r="AT94" s="495"/>
      <c r="AU94" s="495"/>
      <c r="AV94" s="495"/>
      <c r="AW94" s="495"/>
      <c r="AX94" s="495"/>
      <c r="AY94" s="495"/>
      <c r="AZ94" s="495"/>
      <c r="BA94" s="495"/>
      <c r="BB94" s="495"/>
      <c r="BC94" s="495"/>
      <c r="BD94" s="495"/>
      <c r="BE94" s="495"/>
      <c r="BF94" s="495"/>
      <c r="BG94" s="495"/>
      <c r="BH94" s="495"/>
      <c r="BI94" s="495"/>
      <c r="BJ94" s="495"/>
      <c r="BK94" s="495"/>
      <c r="BL94" s="495"/>
      <c r="BM94" s="495"/>
      <c r="BN94" s="495"/>
      <c r="BO94" s="496"/>
      <c r="BP94" s="6" t="s">
        <v>208</v>
      </c>
      <c r="BQ94" s="6" t="s">
        <v>209</v>
      </c>
    </row>
    <row r="95" spans="1:69" ht="37.5" customHeight="1">
      <c r="A95" s="474" t="s">
        <v>14</v>
      </c>
      <c r="B95" s="474"/>
      <c r="C95" s="474"/>
      <c r="D95" s="494" t="s">
        <v>16</v>
      </c>
      <c r="E95" s="531"/>
      <c r="F95" s="531"/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2"/>
      <c r="AD95" s="479"/>
      <c r="AE95" s="479"/>
      <c r="AF95" s="479"/>
      <c r="AG95" s="479"/>
      <c r="AH95" s="479"/>
      <c r="AI95" s="479"/>
      <c r="AJ95" s="479"/>
      <c r="AK95" s="479"/>
      <c r="AL95" s="479"/>
      <c r="AM95" s="478" t="s">
        <v>63</v>
      </c>
      <c r="AN95" s="478"/>
      <c r="AO95" s="478"/>
      <c r="AP95" s="478"/>
      <c r="AQ95" s="478"/>
      <c r="AR95" s="478"/>
      <c r="AS95" s="478"/>
      <c r="AT95" s="478"/>
      <c r="AU95" s="478"/>
      <c r="AV95" s="107" t="s">
        <v>124</v>
      </c>
      <c r="AW95" s="107"/>
      <c r="AX95" s="107"/>
      <c r="AY95" s="107"/>
      <c r="AZ95" s="107"/>
      <c r="BA95" s="107"/>
      <c r="BB95" s="107"/>
      <c r="BC95" s="107"/>
      <c r="BD95" s="107"/>
      <c r="BE95" s="107"/>
      <c r="BF95" s="515" t="s">
        <v>125</v>
      </c>
      <c r="BG95" s="516"/>
      <c r="BH95" s="516"/>
      <c r="BI95" s="516"/>
      <c r="BJ95" s="516"/>
      <c r="BK95" s="516"/>
      <c r="BL95" s="516"/>
      <c r="BM95" s="516"/>
      <c r="BN95" s="516"/>
      <c r="BO95" s="517"/>
      <c r="BP95" s="103" t="s">
        <v>150</v>
      </c>
      <c r="BQ95" s="103" t="s">
        <v>150</v>
      </c>
    </row>
    <row r="96" spans="1:69" ht="12.75" customHeight="1">
      <c r="A96" s="184" t="s">
        <v>27</v>
      </c>
      <c r="B96" s="143"/>
      <c r="C96" s="143"/>
      <c r="D96" s="184" t="s">
        <v>28</v>
      </c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85"/>
      <c r="AI96" s="186"/>
      <c r="AJ96" s="143"/>
      <c r="AK96" s="143"/>
      <c r="AL96" s="143"/>
      <c r="AM96" s="184" t="s">
        <v>32</v>
      </c>
      <c r="AN96" s="143"/>
      <c r="AO96" s="143"/>
      <c r="AP96" s="143"/>
      <c r="AQ96" s="143"/>
      <c r="AR96" s="143"/>
      <c r="AS96" s="143"/>
      <c r="AT96" s="143"/>
      <c r="AU96" s="143"/>
      <c r="AV96" s="184" t="s">
        <v>88</v>
      </c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84" t="s">
        <v>89</v>
      </c>
      <c r="BP96" s="138" t="s">
        <v>95</v>
      </c>
      <c r="BQ96" s="138" t="s">
        <v>96</v>
      </c>
    </row>
    <row r="97" spans="1:69" ht="12.75" customHeight="1">
      <c r="A97" s="474" t="s">
        <v>27</v>
      </c>
      <c r="B97" s="474"/>
      <c r="C97" s="474"/>
      <c r="D97" s="120" t="s">
        <v>170</v>
      </c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08"/>
      <c r="AE97" s="108"/>
      <c r="AF97" s="108"/>
      <c r="AG97" s="108"/>
      <c r="AH97" s="108"/>
      <c r="AI97" s="108"/>
      <c r="AJ97" s="108"/>
      <c r="AK97" s="108"/>
      <c r="AL97" s="108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537">
        <v>86681.13</v>
      </c>
      <c r="BG97" s="538"/>
      <c r="BH97" s="538"/>
      <c r="BI97" s="538"/>
      <c r="BJ97" s="538"/>
      <c r="BK97" s="538"/>
      <c r="BL97" s="538"/>
      <c r="BM97" s="538"/>
      <c r="BN97" s="538"/>
      <c r="BO97" s="539"/>
      <c r="BP97" s="6" t="s">
        <v>100</v>
      </c>
      <c r="BQ97" s="6" t="s">
        <v>100</v>
      </c>
    </row>
    <row r="98" spans="1:69" ht="12.75" customHeight="1">
      <c r="A98" s="103" t="s">
        <v>28</v>
      </c>
      <c r="B98" s="103"/>
      <c r="C98" s="103"/>
      <c r="D98" s="110" t="s">
        <v>201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2"/>
      <c r="AD98" s="108"/>
      <c r="AE98" s="108"/>
      <c r="AF98" s="108"/>
      <c r="AG98" s="108"/>
      <c r="AH98" s="108"/>
      <c r="AI98" s="108"/>
      <c r="AJ98" s="108"/>
      <c r="AK98" s="108"/>
      <c r="AL98" s="108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24"/>
      <c r="BG98" s="125"/>
      <c r="BH98" s="125"/>
      <c r="BI98" s="125"/>
      <c r="BJ98" s="125"/>
      <c r="BK98" s="125"/>
      <c r="BL98" s="125"/>
      <c r="BM98" s="125"/>
      <c r="BN98" s="125"/>
      <c r="BO98" s="153">
        <v>1110427.87</v>
      </c>
      <c r="BP98" s="6" t="s">
        <v>100</v>
      </c>
      <c r="BQ98" s="6" t="s">
        <v>100</v>
      </c>
    </row>
    <row r="99" spans="1:69" ht="13.5" customHeight="1">
      <c r="A99" s="103" t="s">
        <v>32</v>
      </c>
      <c r="B99" s="103"/>
      <c r="C99" s="103"/>
      <c r="D99" s="110" t="s">
        <v>129</v>
      </c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2"/>
      <c r="AD99" s="108"/>
      <c r="AE99" s="108"/>
      <c r="AF99" s="108"/>
      <c r="AG99" s="108"/>
      <c r="AH99" s="108"/>
      <c r="AI99" s="108"/>
      <c r="AJ99" s="108"/>
      <c r="AK99" s="108"/>
      <c r="AL99" s="108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21"/>
      <c r="BG99" s="122"/>
      <c r="BH99" s="122"/>
      <c r="BI99" s="122"/>
      <c r="BJ99" s="122"/>
      <c r="BK99" s="122"/>
      <c r="BL99" s="122"/>
      <c r="BM99" s="122"/>
      <c r="BN99" s="122"/>
      <c r="BO99" s="123">
        <v>2539662</v>
      </c>
      <c r="BP99" s="6" t="s">
        <v>100</v>
      </c>
      <c r="BQ99" s="6" t="s">
        <v>100</v>
      </c>
    </row>
    <row r="100" spans="1:69" ht="13.5">
      <c r="A100" s="103" t="s">
        <v>88</v>
      </c>
      <c r="B100" s="103"/>
      <c r="C100" s="103"/>
      <c r="D100" s="110" t="s">
        <v>169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2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>
        <v>1</v>
      </c>
      <c r="AN100" s="108"/>
      <c r="AO100" s="108"/>
      <c r="AP100" s="108"/>
      <c r="AQ100" s="108"/>
      <c r="AR100" s="108"/>
      <c r="AS100" s="108"/>
      <c r="AT100" s="108"/>
      <c r="AU100" s="108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21"/>
      <c r="BG100" s="122"/>
      <c r="BH100" s="122"/>
      <c r="BI100" s="122"/>
      <c r="BJ100" s="122"/>
      <c r="BK100" s="122"/>
      <c r="BL100" s="122"/>
      <c r="BM100" s="122"/>
      <c r="BN100" s="122"/>
      <c r="BO100" s="123">
        <v>107318</v>
      </c>
      <c r="BP100" s="6" t="s">
        <v>100</v>
      </c>
      <c r="BQ100" s="6" t="s">
        <v>100</v>
      </c>
    </row>
    <row r="101" spans="1:69" ht="13.5">
      <c r="A101" s="103" t="s">
        <v>89</v>
      </c>
      <c r="B101" s="103"/>
      <c r="C101" s="103"/>
      <c r="D101" s="110" t="s">
        <v>204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2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>
        <v>1</v>
      </c>
      <c r="AN101" s="108"/>
      <c r="AO101" s="108"/>
      <c r="AP101" s="108"/>
      <c r="AQ101" s="108"/>
      <c r="AR101" s="108"/>
      <c r="AS101" s="108"/>
      <c r="AT101" s="108"/>
      <c r="AU101" s="108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21"/>
      <c r="BG101" s="122"/>
      <c r="BH101" s="122"/>
      <c r="BI101" s="122"/>
      <c r="BJ101" s="122"/>
      <c r="BK101" s="122"/>
      <c r="BL101" s="122"/>
      <c r="BM101" s="122"/>
      <c r="BN101" s="122"/>
      <c r="BO101" s="123">
        <v>40000</v>
      </c>
      <c r="BP101" s="6" t="s">
        <v>100</v>
      </c>
      <c r="BQ101" s="6" t="s">
        <v>100</v>
      </c>
    </row>
    <row r="102" spans="1:69" ht="13.5">
      <c r="A102" s="103" t="s">
        <v>95</v>
      </c>
      <c r="B102" s="103"/>
      <c r="C102" s="103"/>
      <c r="D102" s="110" t="s">
        <v>205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2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>
        <v>1</v>
      </c>
      <c r="AN102" s="108"/>
      <c r="AO102" s="108"/>
      <c r="AP102" s="108"/>
      <c r="AQ102" s="108"/>
      <c r="AR102" s="108"/>
      <c r="AS102" s="108"/>
      <c r="AT102" s="108"/>
      <c r="AU102" s="108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21"/>
      <c r="BG102" s="122"/>
      <c r="BH102" s="122"/>
      <c r="BI102" s="122"/>
      <c r="BJ102" s="122"/>
      <c r="BK102" s="122"/>
      <c r="BL102" s="122"/>
      <c r="BM102" s="122"/>
      <c r="BN102" s="122"/>
      <c r="BO102" s="123">
        <v>20000</v>
      </c>
      <c r="BP102" s="6" t="s">
        <v>100</v>
      </c>
      <c r="BQ102" s="6" t="s">
        <v>100</v>
      </c>
    </row>
    <row r="103" spans="1:69" ht="15" customHeight="1">
      <c r="A103" s="184"/>
      <c r="B103" s="143"/>
      <c r="C103" s="143"/>
      <c r="D103" s="187" t="s">
        <v>121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85"/>
      <c r="AI103" s="186"/>
      <c r="AJ103" s="143"/>
      <c r="AK103" s="143"/>
      <c r="AL103" s="143"/>
      <c r="AM103" s="184"/>
      <c r="AN103" s="143"/>
      <c r="AO103" s="143"/>
      <c r="AP103" s="143"/>
      <c r="AQ103" s="143"/>
      <c r="AR103" s="143"/>
      <c r="AS103" s="143"/>
      <c r="AT103" s="143"/>
      <c r="AU103" s="143"/>
      <c r="AV103" s="184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6" t="s">
        <v>100</v>
      </c>
      <c r="BP103" s="6" t="s">
        <v>100</v>
      </c>
      <c r="BQ103" s="6" t="s">
        <v>100</v>
      </c>
    </row>
    <row r="104" spans="1:69" ht="12" customHeight="1">
      <c r="A104" s="184"/>
      <c r="B104" s="143"/>
      <c r="C104" s="143"/>
      <c r="D104" s="187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85"/>
      <c r="AI104" s="186"/>
      <c r="AJ104" s="143"/>
      <c r="AK104" s="143"/>
      <c r="AL104" s="143"/>
      <c r="AM104" s="184"/>
      <c r="AN104" s="143"/>
      <c r="AO104" s="143"/>
      <c r="AP104" s="143"/>
      <c r="AQ104" s="143"/>
      <c r="AR104" s="143"/>
      <c r="AS104" s="143"/>
      <c r="AT104" s="143"/>
      <c r="AU104" s="143"/>
      <c r="AV104" s="184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84" t="s">
        <v>141</v>
      </c>
      <c r="BP104" s="6" t="s">
        <v>100</v>
      </c>
      <c r="BQ104" s="6" t="s">
        <v>100</v>
      </c>
    </row>
    <row r="105" spans="1:69" ht="10.5" customHeight="1">
      <c r="A105" s="184"/>
      <c r="B105" s="143"/>
      <c r="C105" s="143"/>
      <c r="D105" s="187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85"/>
      <c r="AI105" s="186"/>
      <c r="AJ105" s="143"/>
      <c r="AK105" s="143"/>
      <c r="AL105" s="143"/>
      <c r="AM105" s="184"/>
      <c r="AN105" s="143"/>
      <c r="AO105" s="143"/>
      <c r="AP105" s="143"/>
      <c r="AQ105" s="143"/>
      <c r="AR105" s="143"/>
      <c r="AS105" s="143"/>
      <c r="AT105" s="143"/>
      <c r="AU105" s="143"/>
      <c r="AV105" s="184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84" t="s">
        <v>141</v>
      </c>
      <c r="BP105" s="6" t="s">
        <v>100</v>
      </c>
      <c r="BQ105" s="6" t="s">
        <v>100</v>
      </c>
    </row>
    <row r="106" spans="1:69" ht="16.5" customHeight="1">
      <c r="A106" s="184"/>
      <c r="B106" s="143"/>
      <c r="C106" s="143"/>
      <c r="D106" s="187" t="s">
        <v>122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85"/>
      <c r="AI106" s="186"/>
      <c r="AJ106" s="143"/>
      <c r="AK106" s="143"/>
      <c r="AL106" s="143"/>
      <c r="AM106" s="184"/>
      <c r="AN106" s="143"/>
      <c r="AO106" s="143"/>
      <c r="AP106" s="143"/>
      <c r="AQ106" s="143"/>
      <c r="AR106" s="143"/>
      <c r="AS106" s="143"/>
      <c r="AT106" s="143"/>
      <c r="AU106" s="143"/>
      <c r="AV106" s="184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6" t="s">
        <v>100</v>
      </c>
      <c r="BP106" s="6" t="s">
        <v>100</v>
      </c>
      <c r="BQ106" s="6" t="s">
        <v>100</v>
      </c>
    </row>
    <row r="107" spans="1:69" ht="13.5">
      <c r="A107" s="103" t="s">
        <v>27</v>
      </c>
      <c r="B107" s="103"/>
      <c r="C107" s="103"/>
      <c r="D107" s="110" t="s">
        <v>120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2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21"/>
      <c r="BG107" s="122"/>
      <c r="BH107" s="122"/>
      <c r="BI107" s="122"/>
      <c r="BJ107" s="122"/>
      <c r="BK107" s="122"/>
      <c r="BL107" s="122"/>
      <c r="BM107" s="122"/>
      <c r="BN107" s="122"/>
      <c r="BO107" s="123">
        <v>303394</v>
      </c>
      <c r="BP107" s="6">
        <v>28186</v>
      </c>
      <c r="BQ107" s="6" t="s">
        <v>11</v>
      </c>
    </row>
    <row r="108" spans="1:69" ht="13.5">
      <c r="A108" s="212" t="s">
        <v>28</v>
      </c>
      <c r="B108" s="212"/>
      <c r="C108" s="212"/>
      <c r="D108" s="216" t="s">
        <v>228</v>
      </c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8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3">
        <v>1</v>
      </c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23"/>
      <c r="BG108" s="224"/>
      <c r="BH108" s="224"/>
      <c r="BI108" s="224"/>
      <c r="BJ108" s="224"/>
      <c r="BK108" s="224"/>
      <c r="BL108" s="224"/>
      <c r="BM108" s="224"/>
      <c r="BN108" s="224"/>
      <c r="BO108" s="225">
        <v>2760</v>
      </c>
      <c r="BP108" s="6" t="s">
        <v>100</v>
      </c>
      <c r="BQ108" s="6" t="s">
        <v>100</v>
      </c>
    </row>
    <row r="109" spans="1:70" ht="19.5" customHeight="1">
      <c r="A109" s="474"/>
      <c r="B109" s="474"/>
      <c r="C109" s="474"/>
      <c r="D109" s="475" t="s">
        <v>10</v>
      </c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7"/>
      <c r="AD109" s="479"/>
      <c r="AE109" s="479"/>
      <c r="AF109" s="479"/>
      <c r="AG109" s="479"/>
      <c r="AH109" s="479"/>
      <c r="AI109" s="479"/>
      <c r="AJ109" s="479"/>
      <c r="AK109" s="479"/>
      <c r="AL109" s="479"/>
      <c r="AM109" s="478" t="s">
        <v>11</v>
      </c>
      <c r="AN109" s="478"/>
      <c r="AO109" s="478"/>
      <c r="AP109" s="478"/>
      <c r="AQ109" s="478"/>
      <c r="AR109" s="478"/>
      <c r="AS109" s="478"/>
      <c r="AT109" s="478"/>
      <c r="AU109" s="478"/>
      <c r="AV109" s="107" t="s">
        <v>100</v>
      </c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515">
        <f>SUM(BF97:BO108)</f>
        <v>4210243</v>
      </c>
      <c r="BG109" s="516"/>
      <c r="BH109" s="516"/>
      <c r="BI109" s="516"/>
      <c r="BJ109" s="516"/>
      <c r="BK109" s="516"/>
      <c r="BL109" s="516"/>
      <c r="BM109" s="516"/>
      <c r="BN109" s="516"/>
      <c r="BO109" s="517"/>
      <c r="BP109" s="7">
        <v>3932275</v>
      </c>
      <c r="BQ109" s="7">
        <v>3904089</v>
      </c>
      <c r="BR109" s="72"/>
    </row>
    <row r="110" spans="1:67" ht="22.5" customHeight="1">
      <c r="A110" s="488" t="s">
        <v>138</v>
      </c>
      <c r="B110" s="488"/>
      <c r="C110" s="488"/>
      <c r="D110" s="488"/>
      <c r="L110" s="34"/>
      <c r="M110" s="506" t="s">
        <v>145</v>
      </c>
      <c r="N110" s="506"/>
      <c r="O110" s="506"/>
      <c r="P110" s="506"/>
      <c r="Q110" s="506"/>
      <c r="R110" s="506"/>
      <c r="S110" s="506"/>
      <c r="T110" s="506"/>
      <c r="U110" s="506"/>
      <c r="V110" s="506"/>
      <c r="W110" s="506"/>
      <c r="X110" s="506"/>
      <c r="Y110" s="506"/>
      <c r="Z110" s="506"/>
      <c r="AA110" s="506"/>
      <c r="AB110" s="506"/>
      <c r="AC110" s="506"/>
      <c r="AD110" s="506"/>
      <c r="AE110" s="506"/>
      <c r="AF110" s="506"/>
      <c r="AG110" s="506"/>
      <c r="AH110" s="506"/>
      <c r="AI110" s="506"/>
      <c r="AJ110" s="506"/>
      <c r="AK110" s="506"/>
      <c r="AL110" s="506"/>
      <c r="AM110" s="506"/>
      <c r="AN110" s="506"/>
      <c r="AO110" s="506"/>
      <c r="AP110" s="506"/>
      <c r="AQ110" s="506"/>
      <c r="AR110" s="506"/>
      <c r="AS110" s="506"/>
      <c r="AT110" s="506"/>
      <c r="AU110" s="506"/>
      <c r="AV110" s="506"/>
      <c r="AW110" s="506"/>
      <c r="AX110" s="506"/>
      <c r="AY110" s="506"/>
      <c r="AZ110" s="506"/>
      <c r="BA110" s="506"/>
      <c r="BB110" s="506"/>
      <c r="BC110" s="506"/>
      <c r="BD110" s="506"/>
      <c r="BE110" s="506"/>
      <c r="BF110" s="506"/>
      <c r="BG110" s="506"/>
      <c r="BH110" s="506"/>
      <c r="BI110" s="506"/>
      <c r="BJ110" s="506"/>
      <c r="BK110" s="506"/>
      <c r="BL110" s="506"/>
      <c r="BM110" s="506"/>
      <c r="BN110" s="506"/>
      <c r="BO110" s="506"/>
    </row>
    <row r="111" spans="1:67" ht="11.25" customHeight="1">
      <c r="A111" s="507" t="s">
        <v>13</v>
      </c>
      <c r="B111" s="507"/>
      <c r="C111" s="507"/>
      <c r="D111" s="507"/>
      <c r="E111" s="507"/>
      <c r="F111" s="507"/>
      <c r="G111" s="507"/>
      <c r="H111" s="507"/>
      <c r="I111" s="507"/>
      <c r="J111" s="507"/>
      <c r="K111" s="507"/>
      <c r="L111" s="507"/>
      <c r="M111" s="507"/>
      <c r="N111" s="507"/>
      <c r="O111" s="507"/>
      <c r="P111" s="507"/>
      <c r="Q111" s="507"/>
      <c r="R111" s="507"/>
      <c r="S111" s="507"/>
      <c r="T111" s="507"/>
      <c r="U111" s="530" t="s">
        <v>131</v>
      </c>
      <c r="V111" s="530"/>
      <c r="W111" s="530"/>
      <c r="X111" s="530"/>
      <c r="Y111" s="530"/>
      <c r="Z111" s="530"/>
      <c r="AA111" s="530"/>
      <c r="AB111" s="530"/>
      <c r="AC111" s="530"/>
      <c r="AD111" s="530"/>
      <c r="AE111" s="530"/>
      <c r="AF111" s="530"/>
      <c r="AG111" s="530"/>
      <c r="AH111" s="530"/>
      <c r="AI111" s="530"/>
      <c r="AJ111" s="530"/>
      <c r="AK111" s="530"/>
      <c r="AL111" s="530"/>
      <c r="AM111" s="530"/>
      <c r="AN111" s="530"/>
      <c r="AO111" s="530"/>
      <c r="AP111" s="530"/>
      <c r="AQ111" s="530"/>
      <c r="AR111" s="530"/>
      <c r="AS111" s="530"/>
      <c r="AT111" s="530"/>
      <c r="AU111" s="530"/>
      <c r="AV111" s="530"/>
      <c r="AW111" s="530"/>
      <c r="AX111" s="530"/>
      <c r="AY111" s="530"/>
      <c r="AZ111" s="530"/>
      <c r="BA111" s="530"/>
      <c r="BB111" s="530"/>
      <c r="BC111" s="530"/>
      <c r="BD111" s="530"/>
      <c r="BE111" s="530"/>
      <c r="BF111" s="530"/>
      <c r="BG111" s="530"/>
      <c r="BH111" s="530"/>
      <c r="BI111" s="530"/>
      <c r="BJ111" s="530"/>
      <c r="BK111" s="530"/>
      <c r="BL111" s="530"/>
      <c r="BM111" s="530"/>
      <c r="BN111" s="530"/>
      <c r="BO111" s="530"/>
    </row>
    <row r="112" spans="1:70" s="34" customFormat="1" ht="11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72"/>
      <c r="BQ112" s="72"/>
      <c r="BR112" s="72"/>
    </row>
    <row r="113" spans="1:70" ht="20.25" customHeight="1">
      <c r="A113" s="529" t="s">
        <v>94</v>
      </c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529"/>
      <c r="AA113" s="529"/>
      <c r="AB113" s="529"/>
      <c r="AC113" s="529"/>
      <c r="AD113" s="529"/>
      <c r="AE113" s="529"/>
      <c r="AF113" s="529"/>
      <c r="AG113" s="529"/>
      <c r="AH113" s="529"/>
      <c r="AI113" s="529"/>
      <c r="AJ113" s="529"/>
      <c r="AK113" s="529"/>
      <c r="AL113" s="529"/>
      <c r="AM113" s="529"/>
      <c r="AN113" s="529"/>
      <c r="AO113" s="529"/>
      <c r="AP113" s="529"/>
      <c r="AQ113" s="529"/>
      <c r="AR113" s="529"/>
      <c r="AS113" s="529"/>
      <c r="AT113" s="529"/>
      <c r="AU113" s="529"/>
      <c r="AV113" s="529"/>
      <c r="AW113" s="529"/>
      <c r="AX113" s="529"/>
      <c r="AY113" s="529"/>
      <c r="AZ113" s="529"/>
      <c r="BA113" s="529"/>
      <c r="BB113" s="529"/>
      <c r="BC113" s="529"/>
      <c r="BD113" s="529"/>
      <c r="BE113" s="529"/>
      <c r="BF113" s="529"/>
      <c r="BG113" s="529"/>
      <c r="BH113" s="529"/>
      <c r="BI113" s="529"/>
      <c r="BJ113" s="529"/>
      <c r="BK113" s="529"/>
      <c r="BL113" s="529"/>
      <c r="BM113" s="529"/>
      <c r="BN113" s="529"/>
      <c r="BO113" s="529"/>
      <c r="BP113" s="529"/>
      <c r="BQ113" s="529"/>
      <c r="BR113" s="33"/>
    </row>
    <row r="114" spans="1:69" ht="54.75" customHeight="1">
      <c r="A114" s="495" t="s">
        <v>183</v>
      </c>
      <c r="B114" s="495"/>
      <c r="C114" s="495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5"/>
      <c r="AL114" s="495"/>
      <c r="AM114" s="495"/>
      <c r="AN114" s="495"/>
      <c r="AO114" s="495"/>
      <c r="AP114" s="495"/>
      <c r="AQ114" s="495"/>
      <c r="AR114" s="495"/>
      <c r="AS114" s="495"/>
      <c r="AT114" s="495"/>
      <c r="AU114" s="495"/>
      <c r="AV114" s="495"/>
      <c r="AW114" s="495"/>
      <c r="AX114" s="495"/>
      <c r="AY114" s="495"/>
      <c r="AZ114" s="495"/>
      <c r="BA114" s="495"/>
      <c r="BB114" s="495"/>
      <c r="BC114" s="495"/>
      <c r="BD114" s="495"/>
      <c r="BE114" s="495"/>
      <c r="BF114" s="495"/>
      <c r="BG114" s="495"/>
      <c r="BH114" s="495"/>
      <c r="BI114" s="495"/>
      <c r="BJ114" s="495"/>
      <c r="BK114" s="495"/>
      <c r="BL114" s="495"/>
      <c r="BM114" s="495"/>
      <c r="BN114" s="495"/>
      <c r="BO114" s="496"/>
      <c r="BP114" s="6" t="s">
        <v>195</v>
      </c>
      <c r="BQ114" s="6" t="s">
        <v>196</v>
      </c>
    </row>
    <row r="115" spans="1:69" ht="36" customHeight="1">
      <c r="A115" s="103" t="s">
        <v>14</v>
      </c>
      <c r="B115" s="103"/>
      <c r="C115" s="103"/>
      <c r="D115" s="103" t="s">
        <v>43</v>
      </c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14" t="s">
        <v>44</v>
      </c>
      <c r="AF115" s="115"/>
      <c r="AG115" s="115"/>
      <c r="AH115" s="115"/>
      <c r="AI115" s="115"/>
      <c r="AJ115" s="115"/>
      <c r="AK115" s="115"/>
      <c r="AL115" s="115"/>
      <c r="AM115" s="115" t="s">
        <v>123</v>
      </c>
      <c r="AN115" s="116"/>
      <c r="AO115" s="103" t="s">
        <v>45</v>
      </c>
      <c r="AP115" s="103"/>
      <c r="AQ115" s="103"/>
      <c r="AR115" s="103"/>
      <c r="AS115" s="103"/>
      <c r="AT115" s="103"/>
      <c r="AU115" s="103"/>
      <c r="AV115" s="103" t="s">
        <v>63</v>
      </c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 t="s">
        <v>82</v>
      </c>
      <c r="BI115" s="103"/>
      <c r="BJ115" s="103"/>
      <c r="BK115" s="103"/>
      <c r="BL115" s="103"/>
      <c r="BM115" s="103"/>
      <c r="BN115" s="103"/>
      <c r="BO115" s="103" t="s">
        <v>149</v>
      </c>
      <c r="BP115" s="103" t="s">
        <v>149</v>
      </c>
      <c r="BQ115" s="103" t="s">
        <v>149</v>
      </c>
    </row>
    <row r="116" spans="1:69" ht="13.5">
      <c r="A116" s="474" t="s">
        <v>27</v>
      </c>
      <c r="B116" s="474"/>
      <c r="C116" s="474"/>
      <c r="D116" s="103" t="s">
        <v>28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14">
        <v>3</v>
      </c>
      <c r="AF116" s="115"/>
      <c r="AG116" s="115"/>
      <c r="AH116" s="115"/>
      <c r="AI116" s="115"/>
      <c r="AJ116" s="115"/>
      <c r="AK116" s="115"/>
      <c r="AL116" s="115"/>
      <c r="AM116" s="115" t="s">
        <v>32</v>
      </c>
      <c r="AN116" s="116"/>
      <c r="AO116" s="103">
        <v>4</v>
      </c>
      <c r="AP116" s="103"/>
      <c r="AQ116" s="103"/>
      <c r="AR116" s="103"/>
      <c r="AS116" s="103"/>
      <c r="AT116" s="103"/>
      <c r="AU116" s="103"/>
      <c r="AV116" s="103" t="s">
        <v>88</v>
      </c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>
        <v>5</v>
      </c>
      <c r="BI116" s="103"/>
      <c r="BJ116" s="103"/>
      <c r="BK116" s="103"/>
      <c r="BL116" s="103"/>
      <c r="BM116" s="103"/>
      <c r="BN116" s="103"/>
      <c r="BO116" s="103" t="s">
        <v>89</v>
      </c>
      <c r="BP116" s="103" t="s">
        <v>95</v>
      </c>
      <c r="BQ116" s="103" t="s">
        <v>96</v>
      </c>
    </row>
    <row r="117" spans="1:69" ht="13.5">
      <c r="A117" s="103"/>
      <c r="B117" s="103"/>
      <c r="C117" s="103"/>
      <c r="D117" s="12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2"/>
      <c r="AE117" s="117"/>
      <c r="AF117" s="118"/>
      <c r="AG117" s="118"/>
      <c r="AH117" s="118"/>
      <c r="AI117" s="118"/>
      <c r="AJ117" s="118"/>
      <c r="AK117" s="118"/>
      <c r="AL117" s="118"/>
      <c r="AM117" s="118"/>
      <c r="AN117" s="119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</row>
    <row r="118" spans="1:69" ht="15.75" customHeight="1">
      <c r="A118" s="103"/>
      <c r="B118" s="103"/>
      <c r="C118" s="103"/>
      <c r="D118" s="41" t="s">
        <v>10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0"/>
      <c r="AE118" s="117" t="s">
        <v>11</v>
      </c>
      <c r="AF118" s="118"/>
      <c r="AG118" s="118"/>
      <c r="AH118" s="118"/>
      <c r="AI118" s="118"/>
      <c r="AJ118" s="118"/>
      <c r="AK118" s="118"/>
      <c r="AL118" s="118"/>
      <c r="AM118" s="118" t="s">
        <v>100</v>
      </c>
      <c r="AN118" s="119"/>
      <c r="AO118" s="108" t="s">
        <v>11</v>
      </c>
      <c r="AP118" s="108"/>
      <c r="AQ118" s="108"/>
      <c r="AR118" s="108"/>
      <c r="AS118" s="108"/>
      <c r="AT118" s="108"/>
      <c r="AU118" s="108"/>
      <c r="AV118" s="108" t="s">
        <v>100</v>
      </c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7" t="e">
        <f>BH117+#REF!</f>
        <v>#REF!</v>
      </c>
      <c r="BI118" s="107"/>
      <c r="BJ118" s="107"/>
      <c r="BK118" s="107"/>
      <c r="BL118" s="107"/>
      <c r="BM118" s="107"/>
      <c r="BN118" s="107"/>
      <c r="BO118" s="109"/>
      <c r="BP118" s="109"/>
      <c r="BQ118" s="109"/>
    </row>
    <row r="119" spans="4:67" ht="13.5"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1"/>
      <c r="AE119" s="521"/>
      <c r="AF119" s="521"/>
      <c r="AG119" s="521"/>
      <c r="AH119" s="521"/>
      <c r="AI119" s="521"/>
      <c r="AJ119" s="521"/>
      <c r="AK119" s="521"/>
      <c r="AL119" s="521"/>
      <c r="AM119" s="521"/>
      <c r="AN119" s="521"/>
      <c r="AO119" s="521"/>
      <c r="AP119" s="521"/>
      <c r="AQ119" s="521"/>
      <c r="AR119" s="521"/>
      <c r="AS119" s="521"/>
      <c r="AT119" s="521"/>
      <c r="AU119" s="521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536"/>
      <c r="BG119" s="536"/>
      <c r="BH119" s="536"/>
      <c r="BI119" s="536"/>
      <c r="BJ119" s="536"/>
      <c r="BK119" s="536"/>
      <c r="BL119" s="536"/>
      <c r="BM119" s="536"/>
      <c r="BN119" s="536"/>
      <c r="BO119" s="536"/>
    </row>
    <row r="120" spans="1:67" ht="10.5" customHeight="1">
      <c r="A120" s="135"/>
      <c r="B120" s="135"/>
      <c r="C120" s="135"/>
      <c r="D120" s="524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F120" s="524"/>
      <c r="AG120" s="524"/>
      <c r="AH120" s="524"/>
      <c r="AI120" s="524"/>
      <c r="AJ120" s="524"/>
      <c r="AK120" s="524"/>
      <c r="AL120" s="524"/>
      <c r="AM120" s="524"/>
      <c r="AN120" s="524"/>
      <c r="AO120" s="524"/>
      <c r="AP120" s="524"/>
      <c r="AQ120" s="524"/>
      <c r="AR120" s="524"/>
      <c r="AS120" s="524"/>
      <c r="AT120" s="524"/>
      <c r="AU120" s="524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524"/>
      <c r="BG120" s="524"/>
      <c r="BH120" s="524"/>
      <c r="BI120" s="524"/>
      <c r="BJ120" s="524"/>
      <c r="BK120" s="524"/>
      <c r="BL120" s="524"/>
      <c r="BM120" s="524"/>
      <c r="BN120" s="524"/>
      <c r="BO120" s="524"/>
    </row>
    <row r="121" spans="1:67" ht="14.25" customHeight="1">
      <c r="A121" s="43"/>
      <c r="B121" s="34"/>
      <c r="C121" s="34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523"/>
      <c r="AE121" s="523"/>
      <c r="AF121" s="523"/>
      <c r="AG121" s="523"/>
      <c r="AH121" s="523"/>
      <c r="AI121" s="523"/>
      <c r="AJ121" s="523"/>
      <c r="AK121" s="523"/>
      <c r="AL121" s="523"/>
      <c r="AM121" s="525"/>
      <c r="AN121" s="525"/>
      <c r="AO121" s="525"/>
      <c r="AP121" s="525"/>
      <c r="AQ121" s="525"/>
      <c r="AR121" s="525"/>
      <c r="AS121" s="525"/>
      <c r="AT121" s="525"/>
      <c r="AU121" s="525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525"/>
      <c r="BG121" s="525"/>
      <c r="BH121" s="525"/>
      <c r="BI121" s="525"/>
      <c r="BJ121" s="525"/>
      <c r="BK121" s="525"/>
      <c r="BL121" s="525"/>
      <c r="BM121" s="525"/>
      <c r="BN121" s="525"/>
      <c r="BO121" s="525"/>
    </row>
    <row r="122" spans="1:67" ht="13.5">
      <c r="A122" s="34"/>
      <c r="B122" s="34"/>
      <c r="C122" s="34"/>
      <c r="D122" s="527"/>
      <c r="E122" s="527"/>
      <c r="F122" s="527"/>
      <c r="G122" s="527"/>
      <c r="H122" s="527"/>
      <c r="I122" s="527"/>
      <c r="J122" s="527"/>
      <c r="K122" s="527"/>
      <c r="L122" s="527"/>
      <c r="M122" s="527"/>
      <c r="N122" s="527"/>
      <c r="O122" s="527"/>
      <c r="P122" s="527"/>
      <c r="Q122" s="527"/>
      <c r="R122" s="527"/>
      <c r="S122" s="527"/>
      <c r="T122" s="527"/>
      <c r="U122" s="527"/>
      <c r="V122" s="527"/>
      <c r="W122" s="527"/>
      <c r="X122" s="527"/>
      <c r="Y122" s="527"/>
      <c r="Z122" s="527"/>
      <c r="AA122" s="527"/>
      <c r="AB122" s="527"/>
      <c r="AC122" s="527"/>
      <c r="AD122" s="523"/>
      <c r="AE122" s="523"/>
      <c r="AF122" s="523"/>
      <c r="AG122" s="523"/>
      <c r="AH122" s="523"/>
      <c r="AI122" s="523"/>
      <c r="AJ122" s="523"/>
      <c r="AK122" s="523"/>
      <c r="AL122" s="523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525"/>
      <c r="BG122" s="525"/>
      <c r="BH122" s="525"/>
      <c r="BI122" s="525"/>
      <c r="BJ122" s="525"/>
      <c r="BK122" s="525"/>
      <c r="BL122" s="525"/>
      <c r="BM122" s="525"/>
      <c r="BN122" s="525"/>
      <c r="BO122" s="525"/>
    </row>
    <row r="123" spans="1:67" ht="13.5">
      <c r="A123" s="44"/>
      <c r="B123" s="44"/>
      <c r="C123" s="4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</row>
    <row r="124" spans="1:67" ht="14.25" customHeight="1">
      <c r="A124" s="34"/>
      <c r="B124" s="34"/>
      <c r="C124" s="34"/>
      <c r="U124" s="149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6"/>
      <c r="AI124" s="47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1:67" ht="13.5" customHeight="1">
      <c r="A125" s="135"/>
      <c r="B125" s="135"/>
      <c r="C125" s="135"/>
      <c r="U125" s="149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6"/>
      <c r="AI125" s="47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1:67" ht="13.5">
      <c r="A126" s="34"/>
      <c r="B126" s="34"/>
      <c r="C126" s="34"/>
      <c r="U126" s="149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6"/>
      <c r="AI126" s="47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1:67" ht="13.5">
      <c r="A127" s="521"/>
      <c r="B127" s="521"/>
      <c r="C127" s="521"/>
      <c r="U127" s="149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6"/>
      <c r="AI127" s="47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1:3" ht="13.5">
      <c r="A128" s="524"/>
      <c r="B128" s="524"/>
      <c r="C128" s="524"/>
    </row>
    <row r="129" spans="1:67" ht="13.5">
      <c r="A129" s="521"/>
      <c r="B129" s="521"/>
      <c r="C129" s="521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</row>
    <row r="130" spans="1:67" ht="65.25" customHeight="1">
      <c r="A130" s="521"/>
      <c r="B130" s="521"/>
      <c r="C130" s="521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</row>
    <row r="131" spans="1:67" ht="33" customHeight="1">
      <c r="A131" s="34"/>
      <c r="B131" s="34"/>
      <c r="C131" s="34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1"/>
      <c r="AE131" s="521"/>
      <c r="AF131" s="521"/>
      <c r="AG131" s="521"/>
      <c r="AH131" s="521"/>
      <c r="AI131" s="521"/>
      <c r="AJ131" s="521"/>
      <c r="AK131" s="521"/>
      <c r="AL131" s="521"/>
      <c r="AM131" s="521"/>
      <c r="AN131" s="521"/>
      <c r="AO131" s="521"/>
      <c r="AP131" s="521"/>
      <c r="AQ131" s="521"/>
      <c r="AR131" s="521"/>
      <c r="AS131" s="521"/>
      <c r="AT131" s="521"/>
      <c r="AU131" s="521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521"/>
      <c r="BG131" s="521"/>
      <c r="BH131" s="521"/>
      <c r="BI131" s="521"/>
      <c r="BJ131" s="521"/>
      <c r="BK131" s="521"/>
      <c r="BL131" s="521"/>
      <c r="BM131" s="521"/>
      <c r="BN131" s="521"/>
      <c r="BO131" s="521"/>
    </row>
    <row r="132" spans="4:67" ht="13.5">
      <c r="D132" s="524"/>
      <c r="E132" s="524"/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524"/>
      <c r="AG132" s="524"/>
      <c r="AH132" s="524"/>
      <c r="AI132" s="524"/>
      <c r="AJ132" s="524"/>
      <c r="AK132" s="524"/>
      <c r="AL132" s="524"/>
      <c r="AM132" s="524"/>
      <c r="AN132" s="524"/>
      <c r="AO132" s="524"/>
      <c r="AP132" s="524"/>
      <c r="AQ132" s="524"/>
      <c r="AR132" s="524"/>
      <c r="AS132" s="524"/>
      <c r="AT132" s="524"/>
      <c r="AU132" s="524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524"/>
      <c r="BG132" s="524"/>
      <c r="BH132" s="524"/>
      <c r="BI132" s="524"/>
      <c r="BJ132" s="524"/>
      <c r="BK132" s="524"/>
      <c r="BL132" s="524"/>
      <c r="BM132" s="524"/>
      <c r="BN132" s="524"/>
      <c r="BO132" s="524"/>
    </row>
    <row r="133" spans="4:67" ht="13.5">
      <c r="D133" s="522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2"/>
      <c r="AE133" s="522"/>
      <c r="AF133" s="522"/>
      <c r="AG133" s="522"/>
      <c r="AH133" s="522"/>
      <c r="AI133" s="522"/>
      <c r="AJ133" s="522"/>
      <c r="AK133" s="522"/>
      <c r="AL133" s="522"/>
      <c r="AM133" s="523"/>
      <c r="AN133" s="523"/>
      <c r="AO133" s="523"/>
      <c r="AP133" s="523"/>
      <c r="AQ133" s="523"/>
      <c r="AR133" s="523"/>
      <c r="AS133" s="523"/>
      <c r="AT133" s="523"/>
      <c r="AU133" s="523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525"/>
      <c r="BG133" s="525"/>
      <c r="BH133" s="525"/>
      <c r="BI133" s="525"/>
      <c r="BJ133" s="525"/>
      <c r="BK133" s="525"/>
      <c r="BL133" s="525"/>
      <c r="BM133" s="525"/>
      <c r="BN133" s="525"/>
      <c r="BO133" s="525"/>
    </row>
    <row r="134" spans="4:67" ht="13.5" customHeight="1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</row>
    <row r="135" spans="4:67" ht="13.5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</row>
    <row r="136" spans="4:67" ht="13.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</row>
    <row r="137" spans="1:67" ht="13.5">
      <c r="A137" s="135"/>
      <c r="B137" s="135"/>
      <c r="C137" s="135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526"/>
      <c r="V137" s="526"/>
      <c r="W137" s="526"/>
      <c r="X137" s="526"/>
      <c r="Y137" s="526"/>
      <c r="Z137" s="526"/>
      <c r="AA137" s="526"/>
      <c r="AB137" s="526"/>
      <c r="AC137" s="526"/>
      <c r="AD137" s="526"/>
      <c r="AE137" s="526"/>
      <c r="AF137" s="526"/>
      <c r="AG137" s="526"/>
      <c r="AH137" s="526"/>
      <c r="AI137" s="526"/>
      <c r="AJ137" s="526"/>
      <c r="AK137" s="526"/>
      <c r="AL137" s="526"/>
      <c r="AM137" s="526"/>
      <c r="AN137" s="526"/>
      <c r="AO137" s="526"/>
      <c r="AP137" s="526"/>
      <c r="AQ137" s="526"/>
      <c r="AR137" s="526"/>
      <c r="AS137" s="526"/>
      <c r="AT137" s="526"/>
      <c r="AU137" s="526"/>
      <c r="AV137" s="526"/>
      <c r="AW137" s="526"/>
      <c r="AX137" s="526"/>
      <c r="AY137" s="526"/>
      <c r="AZ137" s="526"/>
      <c r="BA137" s="526"/>
      <c r="BB137" s="526"/>
      <c r="BC137" s="526"/>
      <c r="BD137" s="526"/>
      <c r="BE137" s="526"/>
      <c r="BF137" s="526"/>
      <c r="BG137" s="526"/>
      <c r="BH137" s="526"/>
      <c r="BI137" s="526"/>
      <c r="BJ137" s="526"/>
      <c r="BK137" s="526"/>
      <c r="BL137" s="526"/>
      <c r="BM137" s="526"/>
      <c r="BN137" s="526"/>
      <c r="BO137" s="526"/>
    </row>
    <row r="138" spans="1:67" ht="13.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6"/>
      <c r="AR138" s="526"/>
      <c r="AS138" s="526"/>
      <c r="AT138" s="526"/>
      <c r="AU138" s="526"/>
      <c r="AV138" s="526"/>
      <c r="AW138" s="526"/>
      <c r="AX138" s="526"/>
      <c r="AY138" s="526"/>
      <c r="AZ138" s="526"/>
      <c r="BA138" s="526"/>
      <c r="BB138" s="526"/>
      <c r="BC138" s="526"/>
      <c r="BD138" s="526"/>
      <c r="BE138" s="526"/>
      <c r="BF138" s="526"/>
      <c r="BG138" s="526"/>
      <c r="BH138" s="526"/>
      <c r="BI138" s="526"/>
      <c r="BJ138" s="526"/>
      <c r="BK138" s="526"/>
      <c r="BL138" s="526"/>
      <c r="BM138" s="526"/>
      <c r="BN138" s="526"/>
      <c r="BO138" s="526"/>
    </row>
    <row r="139" spans="1:67" ht="13.5">
      <c r="A139" s="521"/>
      <c r="B139" s="521"/>
      <c r="C139" s="521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</row>
    <row r="140" spans="1:67" ht="13.5">
      <c r="A140" s="524"/>
      <c r="B140" s="524"/>
      <c r="C140" s="52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</row>
    <row r="141" spans="1:67" ht="13.5">
      <c r="A141" s="521"/>
      <c r="B141" s="521"/>
      <c r="C141" s="521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</row>
    <row r="142" spans="1:67" ht="13.5">
      <c r="A142" s="34"/>
      <c r="B142" s="34"/>
      <c r="C142" s="34"/>
      <c r="D142" s="521"/>
      <c r="E142" s="521"/>
      <c r="F142" s="521"/>
      <c r="G142" s="521"/>
      <c r="H142" s="521"/>
      <c r="I142" s="521"/>
      <c r="J142" s="521"/>
      <c r="K142" s="521"/>
      <c r="L142" s="521"/>
      <c r="M142" s="521"/>
      <c r="N142" s="521"/>
      <c r="O142" s="521"/>
      <c r="P142" s="521"/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1"/>
      <c r="AE142" s="521"/>
      <c r="AF142" s="521"/>
      <c r="AG142" s="521"/>
      <c r="AH142" s="521"/>
      <c r="AI142" s="521"/>
      <c r="AJ142" s="521"/>
      <c r="AK142" s="521"/>
      <c r="AL142" s="521"/>
      <c r="AM142" s="521"/>
      <c r="AN142" s="521"/>
      <c r="AO142" s="521"/>
      <c r="AP142" s="521"/>
      <c r="AQ142" s="521"/>
      <c r="AR142" s="521"/>
      <c r="AS142" s="521"/>
      <c r="AT142" s="521"/>
      <c r="AU142" s="521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521"/>
      <c r="BG142" s="521"/>
      <c r="BH142" s="521"/>
      <c r="BI142" s="521"/>
      <c r="BJ142" s="521"/>
      <c r="BK142" s="521"/>
      <c r="BL142" s="521"/>
      <c r="BM142" s="521"/>
      <c r="BN142" s="521"/>
      <c r="BO142" s="521"/>
    </row>
    <row r="143" spans="1:67" ht="13.5">
      <c r="A143" s="48"/>
      <c r="B143" s="48"/>
      <c r="C143" s="48"/>
      <c r="D143" s="524"/>
      <c r="E143" s="524"/>
      <c r="F143" s="524"/>
      <c r="G143" s="524"/>
      <c r="H143" s="524"/>
      <c r="I143" s="524"/>
      <c r="J143" s="524"/>
      <c r="K143" s="524"/>
      <c r="L143" s="524"/>
      <c r="M143" s="524"/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4"/>
      <c r="AD143" s="524"/>
      <c r="AE143" s="524"/>
      <c r="AF143" s="524"/>
      <c r="AG143" s="524"/>
      <c r="AH143" s="524"/>
      <c r="AI143" s="524"/>
      <c r="AJ143" s="524"/>
      <c r="AK143" s="524"/>
      <c r="AL143" s="524"/>
      <c r="AM143" s="524"/>
      <c r="AN143" s="524"/>
      <c r="AO143" s="524"/>
      <c r="AP143" s="524"/>
      <c r="AQ143" s="524"/>
      <c r="AR143" s="524"/>
      <c r="AS143" s="524"/>
      <c r="AT143" s="524"/>
      <c r="AU143" s="524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524"/>
      <c r="BG143" s="524"/>
      <c r="BH143" s="524"/>
      <c r="BI143" s="524"/>
      <c r="BJ143" s="524"/>
      <c r="BK143" s="524"/>
      <c r="BL143" s="524"/>
      <c r="BM143" s="524"/>
      <c r="BN143" s="524"/>
      <c r="BO143" s="524"/>
    </row>
    <row r="144" spans="1:67" ht="13.5">
      <c r="A144" s="34"/>
      <c r="B144" s="34"/>
      <c r="C144" s="34"/>
      <c r="D144" s="522"/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2"/>
      <c r="P144" s="522"/>
      <c r="Q144" s="522"/>
      <c r="R144" s="522"/>
      <c r="S144" s="522"/>
      <c r="T144" s="522"/>
      <c r="U144" s="522"/>
      <c r="V144" s="522"/>
      <c r="W144" s="522"/>
      <c r="X144" s="522"/>
      <c r="Y144" s="522"/>
      <c r="Z144" s="522"/>
      <c r="AA144" s="522"/>
      <c r="AB144" s="522"/>
      <c r="AC144" s="522"/>
      <c r="AD144" s="522"/>
      <c r="AE144" s="522"/>
      <c r="AF144" s="522"/>
      <c r="AG144" s="522"/>
      <c r="AH144" s="522"/>
      <c r="AI144" s="522"/>
      <c r="AJ144" s="522"/>
      <c r="AK144" s="522"/>
      <c r="AL144" s="522"/>
      <c r="AM144" s="523"/>
      <c r="AN144" s="523"/>
      <c r="AO144" s="523"/>
      <c r="AP144" s="523"/>
      <c r="AQ144" s="523"/>
      <c r="AR144" s="523"/>
      <c r="AS144" s="523"/>
      <c r="AT144" s="523"/>
      <c r="AU144" s="523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525"/>
      <c r="BG144" s="525"/>
      <c r="BH144" s="525"/>
      <c r="BI144" s="525"/>
      <c r="BJ144" s="525"/>
      <c r="BK144" s="525"/>
      <c r="BL144" s="525"/>
      <c r="BM144" s="525"/>
      <c r="BN144" s="525"/>
      <c r="BO144" s="525"/>
    </row>
    <row r="145" spans="1:67" ht="13.5">
      <c r="A145" s="44"/>
      <c r="B145" s="44"/>
      <c r="C145" s="4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</row>
    <row r="146" spans="1:67" ht="13.5">
      <c r="A146" s="34"/>
      <c r="B146" s="34"/>
      <c r="C146" s="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</row>
    <row r="147" spans="1:67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</row>
    <row r="148" spans="1:67" ht="14.25" customHeight="1">
      <c r="A148" s="135"/>
      <c r="B148" s="135"/>
      <c r="C148" s="135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</row>
    <row r="149" spans="1:67" ht="13.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</row>
    <row r="150" spans="1:67" ht="13.5" customHeight="1">
      <c r="A150" s="521"/>
      <c r="B150" s="521"/>
      <c r="C150" s="521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526"/>
      <c r="V150" s="526"/>
      <c r="W150" s="526"/>
      <c r="X150" s="526"/>
      <c r="Y150" s="526"/>
      <c r="Z150" s="526"/>
      <c r="AA150" s="526"/>
      <c r="AB150" s="526"/>
      <c r="AC150" s="526"/>
      <c r="AD150" s="526"/>
      <c r="AE150" s="526"/>
      <c r="AF150" s="526"/>
      <c r="AG150" s="526"/>
      <c r="AH150" s="526"/>
      <c r="AI150" s="526"/>
      <c r="AJ150" s="526"/>
      <c r="AK150" s="526"/>
      <c r="AL150" s="526"/>
      <c r="AM150" s="526"/>
      <c r="AN150" s="526"/>
      <c r="AO150" s="526"/>
      <c r="AP150" s="526"/>
      <c r="AQ150" s="526"/>
      <c r="AR150" s="526"/>
      <c r="AS150" s="526"/>
      <c r="AT150" s="526"/>
      <c r="AU150" s="526"/>
      <c r="AV150" s="526"/>
      <c r="AW150" s="526"/>
      <c r="AX150" s="526"/>
      <c r="AY150" s="526"/>
      <c r="AZ150" s="526"/>
      <c r="BA150" s="526"/>
      <c r="BB150" s="526"/>
      <c r="BC150" s="526"/>
      <c r="BD150" s="526"/>
      <c r="BE150" s="526"/>
      <c r="BF150" s="526"/>
      <c r="BG150" s="526"/>
      <c r="BH150" s="526"/>
      <c r="BI150" s="526"/>
      <c r="BJ150" s="526"/>
      <c r="BK150" s="526"/>
      <c r="BL150" s="526"/>
      <c r="BM150" s="526"/>
      <c r="BN150" s="526"/>
      <c r="BO150" s="526"/>
    </row>
    <row r="151" spans="1:67" ht="13.5" customHeight="1">
      <c r="A151" s="524"/>
      <c r="B151" s="524"/>
      <c r="C151" s="52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526"/>
      <c r="AR151" s="526"/>
      <c r="AS151" s="526"/>
      <c r="AT151" s="526"/>
      <c r="AU151" s="526"/>
      <c r="AV151" s="526"/>
      <c r="AW151" s="526"/>
      <c r="AX151" s="526"/>
      <c r="AY151" s="526"/>
      <c r="AZ151" s="526"/>
      <c r="BA151" s="526"/>
      <c r="BB151" s="526"/>
      <c r="BC151" s="526"/>
      <c r="BD151" s="526"/>
      <c r="BE151" s="526"/>
      <c r="BF151" s="526"/>
      <c r="BG151" s="526"/>
      <c r="BH151" s="526"/>
      <c r="BI151" s="526"/>
      <c r="BJ151" s="526"/>
      <c r="BK151" s="526"/>
      <c r="BL151" s="526"/>
      <c r="BM151" s="526"/>
      <c r="BN151" s="526"/>
      <c r="BO151" s="526"/>
    </row>
    <row r="152" spans="1:67" ht="13.5" customHeight="1">
      <c r="A152" s="521"/>
      <c r="B152" s="521"/>
      <c r="C152" s="52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</row>
    <row r="153" spans="1:67" ht="51" customHeight="1">
      <c r="A153" s="34"/>
      <c r="B153" s="34"/>
      <c r="C153" s="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</row>
    <row r="154" spans="1:67" ht="76.5" customHeight="1">
      <c r="A154" s="135"/>
      <c r="B154" s="135"/>
      <c r="C154" s="13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</row>
    <row r="155" spans="1:67" ht="13.5">
      <c r="A155" s="34"/>
      <c r="B155" s="34"/>
      <c r="C155" s="34"/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521"/>
      <c r="AL155" s="521"/>
      <c r="AM155" s="521"/>
      <c r="AN155" s="521"/>
      <c r="AO155" s="521"/>
      <c r="AP155" s="521"/>
      <c r="AQ155" s="521"/>
      <c r="AR155" s="521"/>
      <c r="AS155" s="521"/>
      <c r="AT155" s="521"/>
      <c r="AU155" s="521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521"/>
      <c r="BG155" s="521"/>
      <c r="BH155" s="521"/>
      <c r="BI155" s="521"/>
      <c r="BJ155" s="521"/>
      <c r="BK155" s="521"/>
      <c r="BL155" s="521"/>
      <c r="BM155" s="521"/>
      <c r="BN155" s="521"/>
      <c r="BO155" s="521"/>
    </row>
    <row r="156" spans="1:67" ht="14.25" customHeight="1">
      <c r="A156" s="49"/>
      <c r="B156" s="49"/>
      <c r="C156" s="49"/>
      <c r="D156" s="524"/>
      <c r="E156" s="524"/>
      <c r="F156" s="524"/>
      <c r="G156" s="524"/>
      <c r="H156" s="524"/>
      <c r="I156" s="524"/>
      <c r="J156" s="524"/>
      <c r="K156" s="524"/>
      <c r="L156" s="524"/>
      <c r="M156" s="524"/>
      <c r="N156" s="524"/>
      <c r="O156" s="524"/>
      <c r="P156" s="524"/>
      <c r="Q156" s="524"/>
      <c r="R156" s="524"/>
      <c r="S156" s="524"/>
      <c r="T156" s="524"/>
      <c r="U156" s="524"/>
      <c r="V156" s="524"/>
      <c r="W156" s="524"/>
      <c r="X156" s="524"/>
      <c r="Y156" s="524"/>
      <c r="Z156" s="524"/>
      <c r="AA156" s="524"/>
      <c r="AB156" s="524"/>
      <c r="AC156" s="524"/>
      <c r="AD156" s="524"/>
      <c r="AE156" s="524"/>
      <c r="AF156" s="524"/>
      <c r="AG156" s="524"/>
      <c r="AH156" s="524"/>
      <c r="AI156" s="524"/>
      <c r="AJ156" s="524"/>
      <c r="AK156" s="524"/>
      <c r="AL156" s="524"/>
      <c r="AM156" s="524"/>
      <c r="AN156" s="524"/>
      <c r="AO156" s="524"/>
      <c r="AP156" s="524"/>
      <c r="AQ156" s="524"/>
      <c r="AR156" s="524"/>
      <c r="AS156" s="524"/>
      <c r="AT156" s="524"/>
      <c r="AU156" s="524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524"/>
      <c r="BG156" s="524"/>
      <c r="BH156" s="524"/>
      <c r="BI156" s="524"/>
      <c r="BJ156" s="524"/>
      <c r="BK156" s="524"/>
      <c r="BL156" s="524"/>
      <c r="BM156" s="524"/>
      <c r="BN156" s="524"/>
      <c r="BO156" s="524"/>
    </row>
    <row r="157" spans="1:67" ht="13.5">
      <c r="A157" s="34"/>
      <c r="B157" s="34"/>
      <c r="C157" s="34"/>
      <c r="D157" s="522"/>
      <c r="E157" s="522"/>
      <c r="F157" s="522"/>
      <c r="G157" s="522"/>
      <c r="H157" s="522"/>
      <c r="I157" s="522"/>
      <c r="J157" s="522"/>
      <c r="K157" s="522"/>
      <c r="L157" s="522"/>
      <c r="M157" s="522"/>
      <c r="N157" s="522"/>
      <c r="O157" s="522"/>
      <c r="P157" s="522"/>
      <c r="Q157" s="522"/>
      <c r="R157" s="522"/>
      <c r="S157" s="522"/>
      <c r="T157" s="522"/>
      <c r="U157" s="522"/>
      <c r="V157" s="522"/>
      <c r="W157" s="522"/>
      <c r="X157" s="522"/>
      <c r="Y157" s="522"/>
      <c r="Z157" s="522"/>
      <c r="AA157" s="522"/>
      <c r="AB157" s="522"/>
      <c r="AC157" s="522"/>
      <c r="AD157" s="522"/>
      <c r="AE157" s="522"/>
      <c r="AF157" s="522"/>
      <c r="AG157" s="522"/>
      <c r="AH157" s="522"/>
      <c r="AI157" s="522"/>
      <c r="AJ157" s="522"/>
      <c r="AK157" s="522"/>
      <c r="AL157" s="522"/>
      <c r="AM157" s="523"/>
      <c r="AN157" s="523"/>
      <c r="AO157" s="523"/>
      <c r="AP157" s="523"/>
      <c r="AQ157" s="523"/>
      <c r="AR157" s="523"/>
      <c r="AS157" s="523"/>
      <c r="AT157" s="523"/>
      <c r="AU157" s="523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525"/>
      <c r="BG157" s="525"/>
      <c r="BH157" s="525"/>
      <c r="BI157" s="525"/>
      <c r="BJ157" s="525"/>
      <c r="BK157" s="525"/>
      <c r="BL157" s="525"/>
      <c r="BM157" s="525"/>
      <c r="BN157" s="525"/>
      <c r="BO157" s="525"/>
    </row>
    <row r="158" spans="1:67" ht="13.5" customHeight="1">
      <c r="A158" s="44"/>
      <c r="B158" s="44"/>
      <c r="C158" s="44"/>
      <c r="D158" s="522"/>
      <c r="E158" s="522"/>
      <c r="F158" s="522"/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  <c r="U158" s="522"/>
      <c r="V158" s="522"/>
      <c r="W158" s="522"/>
      <c r="X158" s="522"/>
      <c r="Y158" s="522"/>
      <c r="Z158" s="522"/>
      <c r="AA158" s="522"/>
      <c r="AB158" s="522"/>
      <c r="AC158" s="522"/>
      <c r="AD158" s="522"/>
      <c r="AE158" s="522"/>
      <c r="AF158" s="522"/>
      <c r="AG158" s="522"/>
      <c r="AH158" s="522"/>
      <c r="AI158" s="522"/>
      <c r="AJ158" s="522"/>
      <c r="AK158" s="522"/>
      <c r="AL158" s="522"/>
      <c r="AM158" s="523"/>
      <c r="AN158" s="523"/>
      <c r="AO158" s="523"/>
      <c r="AP158" s="523"/>
      <c r="AQ158" s="523"/>
      <c r="AR158" s="523"/>
      <c r="AS158" s="523"/>
      <c r="AT158" s="523"/>
      <c r="AU158" s="523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525"/>
      <c r="BG158" s="525"/>
      <c r="BH158" s="525"/>
      <c r="BI158" s="525"/>
      <c r="BJ158" s="525"/>
      <c r="BK158" s="525"/>
      <c r="BL158" s="525"/>
      <c r="BM158" s="525"/>
      <c r="BN158" s="525"/>
      <c r="BO158" s="525"/>
    </row>
    <row r="159" spans="1:67" ht="13.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</row>
    <row r="160" spans="1:67" ht="13.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</row>
    <row r="161" spans="1:67" ht="13.5" customHeight="1">
      <c r="A161" s="135"/>
      <c r="B161" s="135"/>
      <c r="C161" s="135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</row>
    <row r="162" spans="1:67" ht="13.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</row>
    <row r="163" spans="1:67" ht="13.5">
      <c r="A163" s="521"/>
      <c r="B163" s="521"/>
      <c r="C163" s="521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526"/>
      <c r="V163" s="526"/>
      <c r="W163" s="526"/>
      <c r="X163" s="526"/>
      <c r="Y163" s="526"/>
      <c r="Z163" s="526"/>
      <c r="AA163" s="526"/>
      <c r="AB163" s="526"/>
      <c r="AC163" s="526"/>
      <c r="AD163" s="526"/>
      <c r="AE163" s="526"/>
      <c r="AF163" s="526"/>
      <c r="AG163" s="526"/>
      <c r="AH163" s="526"/>
      <c r="AI163" s="526"/>
      <c r="AJ163" s="526"/>
      <c r="AK163" s="526"/>
      <c r="AL163" s="526"/>
      <c r="AM163" s="526"/>
      <c r="AN163" s="526"/>
      <c r="AO163" s="526"/>
      <c r="AP163" s="526"/>
      <c r="AQ163" s="526"/>
      <c r="AR163" s="526"/>
      <c r="AS163" s="526"/>
      <c r="AT163" s="526"/>
      <c r="AU163" s="526"/>
      <c r="AV163" s="526"/>
      <c r="AW163" s="526"/>
      <c r="AX163" s="526"/>
      <c r="AY163" s="526"/>
      <c r="AZ163" s="526"/>
      <c r="BA163" s="526"/>
      <c r="BB163" s="526"/>
      <c r="BC163" s="526"/>
      <c r="BD163" s="526"/>
      <c r="BE163" s="526"/>
      <c r="BF163" s="526"/>
      <c r="BG163" s="526"/>
      <c r="BH163" s="526"/>
      <c r="BI163" s="526"/>
      <c r="BJ163" s="526"/>
      <c r="BK163" s="526"/>
      <c r="BL163" s="526"/>
      <c r="BM163" s="526"/>
      <c r="BN163" s="526"/>
      <c r="BO163" s="526"/>
    </row>
    <row r="164" spans="1:67" ht="13.5">
      <c r="A164" s="524"/>
      <c r="B164" s="524"/>
      <c r="C164" s="52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526"/>
      <c r="V164" s="526"/>
      <c r="W164" s="526"/>
      <c r="X164" s="526"/>
      <c r="Y164" s="526"/>
      <c r="Z164" s="526"/>
      <c r="AA164" s="526"/>
      <c r="AB164" s="526"/>
      <c r="AC164" s="526"/>
      <c r="AD164" s="526"/>
      <c r="AE164" s="526"/>
      <c r="AF164" s="526"/>
      <c r="AG164" s="526"/>
      <c r="AH164" s="526"/>
      <c r="AI164" s="526"/>
      <c r="AJ164" s="526"/>
      <c r="AK164" s="526"/>
      <c r="AL164" s="526"/>
      <c r="AM164" s="526"/>
      <c r="AN164" s="526"/>
      <c r="AO164" s="526"/>
      <c r="AP164" s="526"/>
      <c r="AQ164" s="526"/>
      <c r="AR164" s="526"/>
      <c r="AS164" s="526"/>
      <c r="AT164" s="526"/>
      <c r="AU164" s="526"/>
      <c r="AV164" s="526"/>
      <c r="AW164" s="526"/>
      <c r="AX164" s="526"/>
      <c r="AY164" s="526"/>
      <c r="AZ164" s="526"/>
      <c r="BA164" s="526"/>
      <c r="BB164" s="526"/>
      <c r="BC164" s="526"/>
      <c r="BD164" s="526"/>
      <c r="BE164" s="526"/>
      <c r="BF164" s="526"/>
      <c r="BG164" s="526"/>
      <c r="BH164" s="526"/>
      <c r="BI164" s="526"/>
      <c r="BJ164" s="526"/>
      <c r="BK164" s="526"/>
      <c r="BL164" s="526"/>
      <c r="BM164" s="526"/>
      <c r="BN164" s="526"/>
      <c r="BO164" s="526"/>
    </row>
    <row r="165" spans="1:67" ht="13.5">
      <c r="A165" s="521"/>
      <c r="B165" s="521"/>
      <c r="C165" s="521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</row>
    <row r="166" spans="1:67" ht="13.5">
      <c r="A166" s="521"/>
      <c r="B166" s="521"/>
      <c r="C166" s="521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</row>
    <row r="167" spans="1:67" ht="32.2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</row>
    <row r="168" spans="1:67" ht="13.5">
      <c r="A168" s="34"/>
      <c r="B168" s="34"/>
      <c r="C168" s="34"/>
      <c r="D168" s="521"/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1"/>
      <c r="Q168" s="521"/>
      <c r="R168" s="521"/>
      <c r="S168" s="521"/>
      <c r="T168" s="521"/>
      <c r="U168" s="521"/>
      <c r="V168" s="521"/>
      <c r="W168" s="521"/>
      <c r="X168" s="521"/>
      <c r="Y168" s="521"/>
      <c r="Z168" s="521"/>
      <c r="AA168" s="521"/>
      <c r="AB168" s="521"/>
      <c r="AC168" s="521"/>
      <c r="AD168" s="521"/>
      <c r="AE168" s="521"/>
      <c r="AF168" s="521"/>
      <c r="AG168" s="521"/>
      <c r="AH168" s="521"/>
      <c r="AI168" s="521"/>
      <c r="AJ168" s="521"/>
      <c r="AK168" s="521"/>
      <c r="AL168" s="521"/>
      <c r="AM168" s="521"/>
      <c r="AN168" s="521"/>
      <c r="AO168" s="521"/>
      <c r="AP168" s="521"/>
      <c r="AQ168" s="521"/>
      <c r="AR168" s="521"/>
      <c r="AS168" s="521"/>
      <c r="AT168" s="521"/>
      <c r="AU168" s="521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521"/>
      <c r="BG168" s="521"/>
      <c r="BH168" s="521"/>
      <c r="BI168" s="521"/>
      <c r="BJ168" s="521"/>
      <c r="BK168" s="521"/>
      <c r="BL168" s="521"/>
      <c r="BM168" s="521"/>
      <c r="BN168" s="521"/>
      <c r="BO168" s="521"/>
    </row>
    <row r="169" spans="1:67" ht="13.5" customHeight="1">
      <c r="A169" s="49"/>
      <c r="B169" s="49"/>
      <c r="C169" s="49"/>
      <c r="D169" s="524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  <c r="AA169" s="524"/>
      <c r="AB169" s="524"/>
      <c r="AC169" s="524"/>
      <c r="AD169" s="524"/>
      <c r="AE169" s="524"/>
      <c r="AF169" s="524"/>
      <c r="AG169" s="524"/>
      <c r="AH169" s="524"/>
      <c r="AI169" s="524"/>
      <c r="AJ169" s="524"/>
      <c r="AK169" s="524"/>
      <c r="AL169" s="524"/>
      <c r="AM169" s="524"/>
      <c r="AN169" s="524"/>
      <c r="AO169" s="524"/>
      <c r="AP169" s="524"/>
      <c r="AQ169" s="524"/>
      <c r="AR169" s="524"/>
      <c r="AS169" s="524"/>
      <c r="AT169" s="524"/>
      <c r="AU169" s="524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524"/>
      <c r="BG169" s="524"/>
      <c r="BH169" s="524"/>
      <c r="BI169" s="524"/>
      <c r="BJ169" s="524"/>
      <c r="BK169" s="524"/>
      <c r="BL169" s="524"/>
      <c r="BM169" s="524"/>
      <c r="BN169" s="524"/>
      <c r="BO169" s="524"/>
    </row>
    <row r="170" spans="1:67" ht="13.5">
      <c r="A170" s="34"/>
      <c r="B170" s="34"/>
      <c r="C170" s="34"/>
      <c r="D170" s="522"/>
      <c r="E170" s="522"/>
      <c r="F170" s="522"/>
      <c r="G170" s="522"/>
      <c r="H170" s="522"/>
      <c r="I170" s="522"/>
      <c r="J170" s="522"/>
      <c r="K170" s="522"/>
      <c r="L170" s="522"/>
      <c r="M170" s="522"/>
      <c r="N170" s="522"/>
      <c r="O170" s="522"/>
      <c r="P170" s="522"/>
      <c r="Q170" s="522"/>
      <c r="R170" s="522"/>
      <c r="S170" s="522"/>
      <c r="T170" s="522"/>
      <c r="U170" s="522"/>
      <c r="V170" s="522"/>
      <c r="W170" s="522"/>
      <c r="X170" s="522"/>
      <c r="Y170" s="522"/>
      <c r="Z170" s="522"/>
      <c r="AA170" s="522"/>
      <c r="AB170" s="522"/>
      <c r="AC170" s="522"/>
      <c r="AD170" s="522"/>
      <c r="AE170" s="522"/>
      <c r="AF170" s="522"/>
      <c r="AG170" s="522"/>
      <c r="AH170" s="522"/>
      <c r="AI170" s="522"/>
      <c r="AJ170" s="522"/>
      <c r="AK170" s="522"/>
      <c r="AL170" s="522"/>
      <c r="AM170" s="523"/>
      <c r="AN170" s="523"/>
      <c r="AO170" s="523"/>
      <c r="AP170" s="523"/>
      <c r="AQ170" s="523"/>
      <c r="AR170" s="523"/>
      <c r="AS170" s="523"/>
      <c r="AT170" s="523"/>
      <c r="AU170" s="523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525"/>
      <c r="BG170" s="525"/>
      <c r="BH170" s="525"/>
      <c r="BI170" s="525"/>
      <c r="BJ170" s="525"/>
      <c r="BK170" s="525"/>
      <c r="BL170" s="525"/>
      <c r="BM170" s="525"/>
      <c r="BN170" s="525"/>
      <c r="BO170" s="525"/>
    </row>
    <row r="171" spans="1:67" ht="13.5">
      <c r="A171" s="44"/>
      <c r="B171" s="44"/>
      <c r="C171" s="4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</row>
    <row r="172" spans="1:67" ht="14.2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</row>
    <row r="173" spans="1:67" ht="13.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</row>
    <row r="174" spans="1:67" ht="13.5" customHeight="1">
      <c r="A174" s="135"/>
      <c r="B174" s="135"/>
      <c r="C174" s="135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</row>
    <row r="175" spans="1:67" ht="13.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</row>
    <row r="176" spans="1:67" ht="13.5" customHeight="1">
      <c r="A176" s="521"/>
      <c r="B176" s="521"/>
      <c r="C176" s="521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</row>
    <row r="177" spans="1:67" ht="13.5" customHeight="1">
      <c r="A177" s="524"/>
      <c r="B177" s="524"/>
      <c r="C177" s="52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</row>
    <row r="178" spans="1:3" ht="13.5">
      <c r="A178" s="521"/>
      <c r="B178" s="521"/>
      <c r="C178" s="521"/>
    </row>
    <row r="179" spans="1:3" ht="13.5">
      <c r="A179" s="34"/>
      <c r="B179" s="34"/>
      <c r="C179" s="34"/>
    </row>
    <row r="180" spans="1:3" ht="13.5">
      <c r="A180" s="34"/>
      <c r="B180" s="34"/>
      <c r="C180" s="34"/>
    </row>
    <row r="181" spans="1:3" ht="13.5">
      <c r="A181" s="34"/>
      <c r="B181" s="34"/>
      <c r="C181" s="34"/>
    </row>
    <row r="182" spans="1:3" ht="13.5">
      <c r="A182" s="34"/>
      <c r="B182" s="34"/>
      <c r="C182" s="34"/>
    </row>
    <row r="183" spans="1:3" ht="13.5">
      <c r="A183" s="34"/>
      <c r="B183" s="34"/>
      <c r="C183" s="34"/>
    </row>
    <row r="184" spans="1:3" ht="13.5">
      <c r="A184" s="34"/>
      <c r="B184" s="34"/>
      <c r="C184" s="34"/>
    </row>
    <row r="185" spans="1:3" ht="13.5">
      <c r="A185" s="34"/>
      <c r="B185" s="34"/>
      <c r="C185" s="34"/>
    </row>
    <row r="9181" ht="13.5">
      <c r="BR9181" s="33"/>
    </row>
    <row r="9182" ht="13.5">
      <c r="BR9182" s="33"/>
    </row>
    <row r="9183" ht="13.5">
      <c r="BR9183" s="33"/>
    </row>
    <row r="9184" ht="13.5">
      <c r="BR9184" s="33"/>
    </row>
    <row r="9185" ht="13.5">
      <c r="BR9185" s="33"/>
    </row>
    <row r="9186" ht="13.5">
      <c r="BR9186" s="33"/>
    </row>
    <row r="9187" ht="13.5">
      <c r="BR9187" s="33"/>
    </row>
    <row r="9188" ht="13.5">
      <c r="BR9188" s="33"/>
    </row>
    <row r="9189" ht="13.5">
      <c r="BR9189" s="33"/>
    </row>
    <row r="9190" ht="13.5">
      <c r="BR9190" s="33"/>
    </row>
    <row r="9191" ht="13.5">
      <c r="BR9191" s="33"/>
    </row>
    <row r="9194" ht="13.5">
      <c r="BO9194" s="1"/>
    </row>
    <row r="9195" ht="13.5">
      <c r="BO9195" s="1"/>
    </row>
    <row r="9196" ht="13.5">
      <c r="BO9196" s="1"/>
    </row>
    <row r="9197" ht="13.5">
      <c r="BO9197" s="1"/>
    </row>
    <row r="9198" ht="13.5">
      <c r="BO9198" s="1"/>
    </row>
    <row r="9199" spans="67:69" ht="13.5">
      <c r="BO9199" s="1"/>
      <c r="BP9199" s="33"/>
      <c r="BQ9199" s="33"/>
    </row>
    <row r="9200" spans="67:69" ht="13.5">
      <c r="BO9200" s="1"/>
      <c r="BP9200" s="33"/>
      <c r="BQ9200" s="33"/>
    </row>
    <row r="9201" spans="67:69" ht="13.5">
      <c r="BO9201" s="1"/>
      <c r="BP9201" s="33"/>
      <c r="BQ9201" s="33"/>
    </row>
    <row r="9202" spans="67:69" ht="13.5">
      <c r="BO9202" s="1"/>
      <c r="BP9202" s="33"/>
      <c r="BQ9202" s="33"/>
    </row>
    <row r="9203" spans="67:69" ht="13.5">
      <c r="BO9203" s="1"/>
      <c r="BP9203" s="33"/>
      <c r="BQ9203" s="33"/>
    </row>
    <row r="9204" spans="67:69" ht="13.5">
      <c r="BO9204" s="1"/>
      <c r="BP9204" s="33"/>
      <c r="BQ9204" s="33"/>
    </row>
    <row r="9205" spans="68:69" ht="13.5">
      <c r="BP9205" s="33"/>
      <c r="BQ9205" s="33"/>
    </row>
    <row r="9206" spans="68:69" ht="13.5">
      <c r="BP9206" s="33"/>
      <c r="BQ9206" s="33"/>
    </row>
    <row r="9207" spans="68:69" ht="13.5">
      <c r="BP9207" s="33"/>
      <c r="BQ9207" s="33"/>
    </row>
    <row r="9208" spans="68:69" ht="13.5">
      <c r="BP9208" s="33"/>
      <c r="BQ9208" s="33"/>
    </row>
    <row r="9209" spans="68:69" ht="13.5">
      <c r="BP9209" s="33"/>
      <c r="BQ9209" s="33"/>
    </row>
  </sheetData>
  <sheetProtection/>
  <mergeCells count="227">
    <mergeCell ref="A30:C30"/>
    <mergeCell ref="A1:BQ1"/>
    <mergeCell ref="A4:BQ4"/>
    <mergeCell ref="A13:BQ13"/>
    <mergeCell ref="A22:BQ22"/>
    <mergeCell ref="A46:BQ46"/>
    <mergeCell ref="A15:BO15"/>
    <mergeCell ref="M2:BO2"/>
    <mergeCell ref="A3:T3"/>
    <mergeCell ref="U3:BO3"/>
    <mergeCell ref="A55:BQ55"/>
    <mergeCell ref="A9:C9"/>
    <mergeCell ref="A8:C8"/>
    <mergeCell ref="BF50:BO50"/>
    <mergeCell ref="D64:AC64"/>
    <mergeCell ref="A82:BO82"/>
    <mergeCell ref="D68:AC68"/>
    <mergeCell ref="A10:C10"/>
    <mergeCell ref="BF16:BO16"/>
    <mergeCell ref="AM18:AU18"/>
    <mergeCell ref="A84:C84"/>
    <mergeCell ref="A80:BQ80"/>
    <mergeCell ref="A85:C85"/>
    <mergeCell ref="D85:M85"/>
    <mergeCell ref="AV84:BO84"/>
    <mergeCell ref="AV85:BO85"/>
    <mergeCell ref="D83:AL83"/>
    <mergeCell ref="AM84:AU84"/>
    <mergeCell ref="AM83:AU83"/>
    <mergeCell ref="BF97:BO97"/>
    <mergeCell ref="A58:C58"/>
    <mergeCell ref="D31:AC31"/>
    <mergeCell ref="A92:BQ92"/>
    <mergeCell ref="BF18:BO18"/>
    <mergeCell ref="A16:C16"/>
    <mergeCell ref="BF51:BO51"/>
    <mergeCell ref="AV89:BO89"/>
    <mergeCell ref="AV83:BO83"/>
    <mergeCell ref="AM16:AU16"/>
    <mergeCell ref="BF131:BO131"/>
    <mergeCell ref="BF122:BO122"/>
    <mergeCell ref="BF121:BO121"/>
    <mergeCell ref="BF120:BO120"/>
    <mergeCell ref="BF119:BO119"/>
    <mergeCell ref="BF109:BO109"/>
    <mergeCell ref="A114:BO114"/>
    <mergeCell ref="AM119:AU119"/>
    <mergeCell ref="D120:AC120"/>
    <mergeCell ref="D121:AC121"/>
    <mergeCell ref="BF170:BO170"/>
    <mergeCell ref="BF168:BO168"/>
    <mergeCell ref="BF157:BO157"/>
    <mergeCell ref="BF156:BO156"/>
    <mergeCell ref="BF143:BO143"/>
    <mergeCell ref="BF142:BO142"/>
    <mergeCell ref="BF144:BO144"/>
    <mergeCell ref="A7:C7"/>
    <mergeCell ref="A2:D2"/>
    <mergeCell ref="A6:BO6"/>
    <mergeCell ref="A18:C18"/>
    <mergeCell ref="D18:AC18"/>
    <mergeCell ref="AD18:AL18"/>
    <mergeCell ref="AD17:AL17"/>
    <mergeCell ref="AM17:AU17"/>
    <mergeCell ref="BF17:BO17"/>
    <mergeCell ref="A11:D11"/>
    <mergeCell ref="A19:C19"/>
    <mergeCell ref="D16:AC16"/>
    <mergeCell ref="AD16:AL16"/>
    <mergeCell ref="A26:C26"/>
    <mergeCell ref="A28:C28"/>
    <mergeCell ref="A29:C29"/>
    <mergeCell ref="A24:BO24"/>
    <mergeCell ref="BF19:BO19"/>
    <mergeCell ref="A17:C17"/>
    <mergeCell ref="D17:AC17"/>
    <mergeCell ref="BF49:BO49"/>
    <mergeCell ref="A48:BO48"/>
    <mergeCell ref="A42:C42"/>
    <mergeCell ref="A44:D44"/>
    <mergeCell ref="M44:BO44"/>
    <mergeCell ref="D19:AC19"/>
    <mergeCell ref="AD19:AL19"/>
    <mergeCell ref="AM19:AU19"/>
    <mergeCell ref="D30:S30"/>
    <mergeCell ref="A25:C25"/>
    <mergeCell ref="AD51:AL51"/>
    <mergeCell ref="AM51:AU51"/>
    <mergeCell ref="A32:C32"/>
    <mergeCell ref="A49:C49"/>
    <mergeCell ref="D49:AC49"/>
    <mergeCell ref="AD49:AL49"/>
    <mergeCell ref="AM49:AU49"/>
    <mergeCell ref="D41:S41"/>
    <mergeCell ref="M33:BO33"/>
    <mergeCell ref="A34:T34"/>
    <mergeCell ref="BF52:BO52"/>
    <mergeCell ref="A53:D53"/>
    <mergeCell ref="M53:BO53"/>
    <mergeCell ref="A54:T54"/>
    <mergeCell ref="A50:C50"/>
    <mergeCell ref="D50:AC50"/>
    <mergeCell ref="AD50:AL50"/>
    <mergeCell ref="AM50:AU50"/>
    <mergeCell ref="A51:C51"/>
    <mergeCell ref="D51:AC51"/>
    <mergeCell ref="M90:BO90"/>
    <mergeCell ref="A91:T91"/>
    <mergeCell ref="AM95:AU95"/>
    <mergeCell ref="A94:BO94"/>
    <mergeCell ref="A52:C52"/>
    <mergeCell ref="D52:AC52"/>
    <mergeCell ref="AD52:AL52"/>
    <mergeCell ref="D67:AC67"/>
    <mergeCell ref="A57:BO57"/>
    <mergeCell ref="AM52:AU52"/>
    <mergeCell ref="D109:AC109"/>
    <mergeCell ref="AD109:AL109"/>
    <mergeCell ref="AM109:AU109"/>
    <mergeCell ref="AM120:AU120"/>
    <mergeCell ref="A83:C83"/>
    <mergeCell ref="A95:C95"/>
    <mergeCell ref="A97:C97"/>
    <mergeCell ref="D95:AC95"/>
    <mergeCell ref="A90:D90"/>
    <mergeCell ref="U91:BO91"/>
    <mergeCell ref="AD121:AL121"/>
    <mergeCell ref="AM121:AU121"/>
    <mergeCell ref="A113:BQ113"/>
    <mergeCell ref="A111:T111"/>
    <mergeCell ref="U111:BO111"/>
    <mergeCell ref="AD120:AL120"/>
    <mergeCell ref="A116:C116"/>
    <mergeCell ref="D119:AC119"/>
    <mergeCell ref="AD119:AL119"/>
    <mergeCell ref="D122:AC122"/>
    <mergeCell ref="AD122:AL122"/>
    <mergeCell ref="AM122:AU122"/>
    <mergeCell ref="A127:C127"/>
    <mergeCell ref="D131:AL131"/>
    <mergeCell ref="AM131:AU131"/>
    <mergeCell ref="A128:C128"/>
    <mergeCell ref="A129:C129"/>
    <mergeCell ref="A130:C130"/>
    <mergeCell ref="BF132:BO132"/>
    <mergeCell ref="A141:C141"/>
    <mergeCell ref="D133:AL133"/>
    <mergeCell ref="AM133:AU133"/>
    <mergeCell ref="BF133:BO133"/>
    <mergeCell ref="U137:BO138"/>
    <mergeCell ref="A139:C139"/>
    <mergeCell ref="D132:AL132"/>
    <mergeCell ref="AM132:AU132"/>
    <mergeCell ref="D142:AL142"/>
    <mergeCell ref="AM142:AU142"/>
    <mergeCell ref="A151:C151"/>
    <mergeCell ref="D143:AL143"/>
    <mergeCell ref="AM143:AU143"/>
    <mergeCell ref="A140:C140"/>
    <mergeCell ref="D144:AL144"/>
    <mergeCell ref="AM144:AU144"/>
    <mergeCell ref="U150:BO151"/>
    <mergeCell ref="D155:AL155"/>
    <mergeCell ref="AM155:AU155"/>
    <mergeCell ref="BF155:BO155"/>
    <mergeCell ref="A150:C150"/>
    <mergeCell ref="BF169:BO169"/>
    <mergeCell ref="D158:AL158"/>
    <mergeCell ref="AM158:AU158"/>
    <mergeCell ref="BF158:BO158"/>
    <mergeCell ref="U163:BO164"/>
    <mergeCell ref="A165:C165"/>
    <mergeCell ref="D157:AL157"/>
    <mergeCell ref="AM157:AU157"/>
    <mergeCell ref="AM169:AU169"/>
    <mergeCell ref="D169:AL169"/>
    <mergeCell ref="A166:C166"/>
    <mergeCell ref="A163:C163"/>
    <mergeCell ref="A164:C164"/>
    <mergeCell ref="A178:C178"/>
    <mergeCell ref="D170:AL170"/>
    <mergeCell ref="AM170:AU170"/>
    <mergeCell ref="A176:C176"/>
    <mergeCell ref="D168:AL168"/>
    <mergeCell ref="A152:C152"/>
    <mergeCell ref="AM168:AU168"/>
    <mergeCell ref="A177:C177"/>
    <mergeCell ref="D156:AL156"/>
    <mergeCell ref="AM156:AU156"/>
    <mergeCell ref="U34:BO34"/>
    <mergeCell ref="A45:T45"/>
    <mergeCell ref="U45:BO45"/>
    <mergeCell ref="A35:BQ35"/>
    <mergeCell ref="A37:BO37"/>
    <mergeCell ref="A38:C38"/>
    <mergeCell ref="A39:C39"/>
    <mergeCell ref="A41:C41"/>
    <mergeCell ref="D63:AC63"/>
    <mergeCell ref="A79:T79"/>
    <mergeCell ref="U79:BO79"/>
    <mergeCell ref="A21:T21"/>
    <mergeCell ref="A20:D20"/>
    <mergeCell ref="M20:BO20"/>
    <mergeCell ref="U21:BO21"/>
    <mergeCell ref="D42:S42"/>
    <mergeCell ref="A43:C43"/>
    <mergeCell ref="A33:D33"/>
    <mergeCell ref="D89:AL89"/>
    <mergeCell ref="AM89:AU89"/>
    <mergeCell ref="A89:C89"/>
    <mergeCell ref="D84:AL84"/>
    <mergeCell ref="A110:D110"/>
    <mergeCell ref="M110:BO110"/>
    <mergeCell ref="AD95:AL95"/>
    <mergeCell ref="BF95:BO95"/>
    <mergeCell ref="A109:C109"/>
    <mergeCell ref="AV87:BO87"/>
    <mergeCell ref="M11:BO11"/>
    <mergeCell ref="A12:T12"/>
    <mergeCell ref="U12:BO12"/>
    <mergeCell ref="D88:AC88"/>
    <mergeCell ref="AV88:BO88"/>
    <mergeCell ref="U54:BO54"/>
    <mergeCell ref="A78:D78"/>
    <mergeCell ref="M78:BO78"/>
    <mergeCell ref="D62:AC62"/>
    <mergeCell ref="AV86:BO86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60" r:id="rId1"/>
  <rowBreaks count="3" manualBreakCount="3">
    <brk id="48" max="255" man="1"/>
    <brk id="112" min="4" max="69" man="1"/>
    <brk id="7775" max="6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5"/>
  <sheetViews>
    <sheetView showGridLines="0" workbookViewId="0" topLeftCell="A1">
      <selection activeCell="EL53" sqref="EL53"/>
    </sheetView>
  </sheetViews>
  <sheetFormatPr defaultColWidth="1.83203125" defaultRowHeight="12.75"/>
  <cols>
    <col min="1" max="1" width="4.83203125" style="52" customWidth="1"/>
    <col min="2" max="3" width="1.83203125" style="52" hidden="1" customWidth="1"/>
    <col min="4" max="4" width="41.66015625" style="52" customWidth="1"/>
    <col min="5" max="8" width="1.83203125" style="52" hidden="1" customWidth="1"/>
    <col min="9" max="9" width="0.82421875" style="52" hidden="1" customWidth="1"/>
    <col min="10" max="18" width="1.83203125" style="52" hidden="1" customWidth="1"/>
    <col min="19" max="19" width="3.16015625" style="52" hidden="1" customWidth="1"/>
    <col min="20" max="20" width="0.328125" style="52" hidden="1" customWidth="1"/>
    <col min="21" max="21" width="0.4921875" style="52" hidden="1" customWidth="1"/>
    <col min="22" max="30" width="1.83203125" style="52" hidden="1" customWidth="1"/>
    <col min="31" max="31" width="0.82421875" style="52" hidden="1" customWidth="1"/>
    <col min="32" max="33" width="1.83203125" style="52" hidden="1" customWidth="1"/>
    <col min="34" max="34" width="0.82421875" style="189" hidden="1" customWidth="1"/>
    <col min="35" max="35" width="0.4921875" style="190" hidden="1" customWidth="1"/>
    <col min="36" max="36" width="0.82421875" style="52" hidden="1" customWidth="1"/>
    <col min="37" max="37" width="1.5" style="52" hidden="1" customWidth="1"/>
    <col min="38" max="38" width="2.83203125" style="52" hidden="1" customWidth="1"/>
    <col min="39" max="39" width="28.33203125" style="52" customWidth="1"/>
    <col min="40" max="40" width="0.1640625" style="52" hidden="1" customWidth="1"/>
    <col min="41" max="45" width="1.83203125" style="52" hidden="1" customWidth="1"/>
    <col min="46" max="46" width="10.33203125" style="52" hidden="1" customWidth="1"/>
    <col min="47" max="47" width="0.4921875" style="52" hidden="1" customWidth="1"/>
    <col min="48" max="48" width="18.33203125" style="52" customWidth="1"/>
    <col min="49" max="49" width="0.1640625" style="52" customWidth="1"/>
    <col min="50" max="56" width="1.83203125" style="52" hidden="1" customWidth="1"/>
    <col min="57" max="57" width="0.1640625" style="52" hidden="1" customWidth="1"/>
    <col min="58" max="58" width="7.16015625" style="52" hidden="1" customWidth="1"/>
    <col min="59" max="66" width="1.83203125" style="52" hidden="1" customWidth="1"/>
    <col min="67" max="67" width="18.16015625" style="52" customWidth="1"/>
    <col min="68" max="68" width="0.1640625" style="56" customWidth="1"/>
    <col min="69" max="69" width="10.66015625" style="56" hidden="1" customWidth="1"/>
    <col min="70" max="70" width="8.16015625" style="56" hidden="1" customWidth="1"/>
    <col min="71" max="71" width="7.5" style="52" hidden="1" customWidth="1"/>
    <col min="72" max="72" width="4.66015625" style="52" hidden="1" customWidth="1"/>
    <col min="73" max="73" width="14.33203125" style="52" hidden="1" customWidth="1"/>
    <col min="74" max="94" width="1.83203125" style="52" hidden="1" customWidth="1"/>
    <col min="95" max="101" width="1.83203125" style="52" customWidth="1"/>
    <col min="102" max="102" width="2.66015625" style="52" customWidth="1"/>
    <col min="103" max="16384" width="1.83203125" style="52" customWidth="1"/>
  </cols>
  <sheetData>
    <row r="1" spans="1:110" ht="14.25" customHeight="1">
      <c r="A1" s="584" t="s">
        <v>50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  <c r="BY1" s="584"/>
      <c r="BZ1" s="584"/>
      <c r="CA1" s="584"/>
      <c r="CB1" s="584"/>
      <c r="CC1" s="584"/>
      <c r="CD1" s="584"/>
      <c r="CE1" s="584"/>
      <c r="CF1" s="584"/>
      <c r="CG1" s="584"/>
      <c r="CH1" s="584"/>
      <c r="CI1" s="584"/>
      <c r="CJ1" s="584"/>
      <c r="CK1" s="584"/>
      <c r="CL1" s="584"/>
      <c r="CM1" s="584"/>
      <c r="CN1" s="584"/>
      <c r="CO1" s="584"/>
      <c r="CP1" s="584"/>
      <c r="CQ1" s="584"/>
      <c r="CR1" s="584"/>
      <c r="CS1" s="584"/>
      <c r="CT1" s="584"/>
      <c r="CU1" s="584"/>
      <c r="CV1" s="584"/>
      <c r="CW1" s="584"/>
      <c r="CX1" s="584"/>
      <c r="CY1" s="584"/>
      <c r="CZ1" s="584"/>
      <c r="DA1" s="584"/>
      <c r="DB1" s="584"/>
      <c r="DC1" s="584"/>
      <c r="DD1" s="584"/>
      <c r="DE1" s="584"/>
      <c r="DF1" s="584"/>
    </row>
    <row r="2" spans="1:70" ht="22.5" customHeight="1">
      <c r="A2" s="259" t="s">
        <v>138</v>
      </c>
      <c r="B2" s="259"/>
      <c r="C2" s="259"/>
      <c r="D2" s="259"/>
      <c r="L2" s="162"/>
      <c r="M2" s="568" t="s">
        <v>153</v>
      </c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R2" s="52"/>
    </row>
    <row r="3" ht="3.75" customHeight="1">
      <c r="BR3" s="52"/>
    </row>
    <row r="4" spans="1:70" ht="18" customHeight="1">
      <c r="A4" s="569" t="s">
        <v>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8" t="s">
        <v>130</v>
      </c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R4" s="52"/>
    </row>
    <row r="5" spans="1:110" ht="15.75" customHeight="1">
      <c r="A5" s="584" t="s">
        <v>51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  <c r="DD5" s="584"/>
      <c r="DE5" s="584"/>
      <c r="DF5" s="584"/>
    </row>
    <row r="6" spans="1:70" ht="12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R6" s="52"/>
    </row>
    <row r="7" spans="1:110" ht="64.5" customHeight="1">
      <c r="A7" s="254" t="s">
        <v>183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6"/>
      <c r="CQ7" s="250" t="s">
        <v>195</v>
      </c>
      <c r="CR7" s="251"/>
      <c r="CS7" s="251"/>
      <c r="CT7" s="251"/>
      <c r="CU7" s="251"/>
      <c r="CV7" s="251"/>
      <c r="CW7" s="251"/>
      <c r="CX7" s="252"/>
      <c r="CY7" s="250" t="s">
        <v>196</v>
      </c>
      <c r="CZ7" s="251"/>
      <c r="DA7" s="251"/>
      <c r="DB7" s="251"/>
      <c r="DC7" s="251"/>
      <c r="DD7" s="251"/>
      <c r="DE7" s="251"/>
      <c r="DF7" s="252"/>
    </row>
    <row r="8" spans="1:110" ht="39" customHeight="1">
      <c r="A8" s="243" t="s">
        <v>14</v>
      </c>
      <c r="B8" s="243"/>
      <c r="C8" s="243"/>
      <c r="D8" s="91" t="s">
        <v>16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 t="s">
        <v>53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 t="s">
        <v>54</v>
      </c>
      <c r="AG8" s="91"/>
      <c r="AH8" s="91"/>
      <c r="AI8" s="91"/>
      <c r="AJ8" s="91"/>
      <c r="AK8" s="91"/>
      <c r="AL8" s="91"/>
      <c r="AM8" s="91" t="s">
        <v>54</v>
      </c>
      <c r="AN8" s="91"/>
      <c r="AO8" s="91" t="s">
        <v>55</v>
      </c>
      <c r="AP8" s="91"/>
      <c r="AQ8" s="91"/>
      <c r="AR8" s="91"/>
      <c r="AS8" s="91"/>
      <c r="AT8" s="91"/>
      <c r="AU8" s="91"/>
      <c r="AV8" s="91" t="s">
        <v>55</v>
      </c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 t="s">
        <v>83</v>
      </c>
      <c r="BI8" s="91"/>
      <c r="BJ8" s="91"/>
      <c r="BK8" s="91"/>
      <c r="BL8" s="91"/>
      <c r="BM8" s="91"/>
      <c r="BN8" s="91"/>
      <c r="BO8" s="91" t="s">
        <v>84</v>
      </c>
      <c r="BP8" s="50"/>
      <c r="BQ8" s="50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247" t="s">
        <v>140</v>
      </c>
      <c r="CR8" s="248"/>
      <c r="CS8" s="248"/>
      <c r="CT8" s="248"/>
      <c r="CU8" s="248"/>
      <c r="CV8" s="248"/>
      <c r="CW8" s="248"/>
      <c r="CX8" s="249"/>
      <c r="CY8" s="247" t="s">
        <v>140</v>
      </c>
      <c r="CZ8" s="248"/>
      <c r="DA8" s="248"/>
      <c r="DB8" s="248"/>
      <c r="DC8" s="248"/>
      <c r="DD8" s="248"/>
      <c r="DE8" s="248"/>
      <c r="DF8" s="249"/>
    </row>
    <row r="9" spans="1:110" ht="15.75" customHeight="1">
      <c r="A9" s="265">
        <v>1</v>
      </c>
      <c r="B9" s="265"/>
      <c r="C9" s="265"/>
      <c r="D9" s="134">
        <v>2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>
        <v>3</v>
      </c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 t="s">
        <v>32</v>
      </c>
      <c r="AG9" s="134"/>
      <c r="AH9" s="134"/>
      <c r="AI9" s="134"/>
      <c r="AJ9" s="134"/>
      <c r="AK9" s="134"/>
      <c r="AL9" s="134"/>
      <c r="AM9" s="134" t="s">
        <v>32</v>
      </c>
      <c r="AN9" s="134"/>
      <c r="AO9" s="134" t="s">
        <v>88</v>
      </c>
      <c r="AP9" s="134"/>
      <c r="AQ9" s="134"/>
      <c r="AR9" s="134"/>
      <c r="AS9" s="134"/>
      <c r="AT9" s="134"/>
      <c r="AU9" s="134"/>
      <c r="AV9" s="134" t="s">
        <v>88</v>
      </c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 t="s">
        <v>89</v>
      </c>
      <c r="BI9" s="134"/>
      <c r="BJ9" s="134"/>
      <c r="BK9" s="134"/>
      <c r="BL9" s="134"/>
      <c r="BM9" s="134"/>
      <c r="BN9" s="134"/>
      <c r="BO9" s="134" t="s">
        <v>89</v>
      </c>
      <c r="BP9" s="50"/>
      <c r="BQ9" s="50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466" t="s">
        <v>95</v>
      </c>
      <c r="CR9" s="467"/>
      <c r="CS9" s="467"/>
      <c r="CT9" s="467"/>
      <c r="CU9" s="467"/>
      <c r="CV9" s="467"/>
      <c r="CW9" s="467"/>
      <c r="CX9" s="468"/>
      <c r="CY9" s="466" t="s">
        <v>96</v>
      </c>
      <c r="CZ9" s="467"/>
      <c r="DA9" s="467"/>
      <c r="DB9" s="467"/>
      <c r="DC9" s="467"/>
      <c r="DD9" s="467"/>
      <c r="DE9" s="467"/>
      <c r="DF9" s="468"/>
    </row>
    <row r="10" spans="1:110" ht="15.75">
      <c r="A10" s="192" t="s">
        <v>27</v>
      </c>
      <c r="B10" s="192"/>
      <c r="C10" s="192"/>
      <c r="D10" s="193" t="s">
        <v>151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54">
        <v>809.06</v>
      </c>
      <c r="BR10" s="52"/>
      <c r="CQ10" s="244" t="s">
        <v>11</v>
      </c>
      <c r="CR10" s="245"/>
      <c r="CS10" s="245"/>
      <c r="CT10" s="245"/>
      <c r="CU10" s="245"/>
      <c r="CV10" s="245"/>
      <c r="CW10" s="245"/>
      <c r="CX10" s="246"/>
      <c r="CY10" s="244" t="s">
        <v>11</v>
      </c>
      <c r="CZ10" s="245"/>
      <c r="DA10" s="245"/>
      <c r="DB10" s="245"/>
      <c r="DC10" s="245"/>
      <c r="DD10" s="245"/>
      <c r="DE10" s="245"/>
      <c r="DF10" s="246"/>
    </row>
    <row r="11" spans="1:110" ht="15.75">
      <c r="A11" s="192" t="s">
        <v>28</v>
      </c>
      <c r="B11" s="192"/>
      <c r="C11" s="192"/>
      <c r="D11" s="193" t="s">
        <v>202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55">
        <v>15950</v>
      </c>
      <c r="BR11" s="52"/>
      <c r="CQ11" s="100"/>
      <c r="CR11" s="101"/>
      <c r="CS11" s="101"/>
      <c r="CT11" s="101"/>
      <c r="CU11" s="101"/>
      <c r="CV11" s="101"/>
      <c r="CW11" s="101"/>
      <c r="CX11" s="102"/>
      <c r="CY11" s="100"/>
      <c r="CZ11" s="101"/>
      <c r="DA11" s="101"/>
      <c r="DB11" s="101"/>
      <c r="DC11" s="101"/>
      <c r="DD11" s="101"/>
      <c r="DE11" s="101"/>
      <c r="DF11" s="102"/>
    </row>
    <row r="12" spans="1:110" ht="13.5" customHeight="1">
      <c r="A12" s="237" t="s">
        <v>32</v>
      </c>
      <c r="B12" s="237"/>
      <c r="C12" s="237"/>
      <c r="D12" s="59" t="s">
        <v>214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83">
        <v>2</v>
      </c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>
        <v>11</v>
      </c>
      <c r="AN12" s="83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86"/>
      <c r="BI12" s="86"/>
      <c r="BJ12" s="86"/>
      <c r="BK12" s="86"/>
      <c r="BL12" s="86"/>
      <c r="BM12" s="86"/>
      <c r="BN12" s="86"/>
      <c r="BO12" s="86">
        <v>10000</v>
      </c>
      <c r="BR12" s="52"/>
      <c r="CQ12" s="570">
        <v>2000</v>
      </c>
      <c r="CR12" s="571"/>
      <c r="CS12" s="571"/>
      <c r="CT12" s="571"/>
      <c r="CU12" s="571"/>
      <c r="CV12" s="571"/>
      <c r="CW12" s="571"/>
      <c r="CX12" s="572"/>
      <c r="CY12" s="244" t="s">
        <v>11</v>
      </c>
      <c r="CZ12" s="245"/>
      <c r="DA12" s="245"/>
      <c r="DB12" s="245"/>
      <c r="DC12" s="245"/>
      <c r="DD12" s="245"/>
      <c r="DE12" s="245"/>
      <c r="DF12" s="246"/>
    </row>
    <row r="13" spans="1:110" ht="14.25" customHeight="1">
      <c r="A13" s="237" t="s">
        <v>88</v>
      </c>
      <c r="B13" s="237"/>
      <c r="C13" s="237"/>
      <c r="D13" s="59" t="s">
        <v>110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83">
        <v>2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>
        <v>1</v>
      </c>
      <c r="AN13" s="83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>
        <v>1450</v>
      </c>
      <c r="BR13" s="52"/>
      <c r="CQ13" s="244" t="s">
        <v>11</v>
      </c>
      <c r="CR13" s="245"/>
      <c r="CS13" s="245"/>
      <c r="CT13" s="245"/>
      <c r="CU13" s="245"/>
      <c r="CV13" s="245"/>
      <c r="CW13" s="245"/>
      <c r="CX13" s="246"/>
      <c r="CY13" s="244" t="s">
        <v>100</v>
      </c>
      <c r="CZ13" s="245"/>
      <c r="DA13" s="245"/>
      <c r="DB13" s="245"/>
      <c r="DC13" s="245"/>
      <c r="DD13" s="245"/>
      <c r="DE13" s="245"/>
      <c r="DF13" s="246"/>
    </row>
    <row r="14" spans="1:110" ht="15" customHeight="1">
      <c r="A14" s="237"/>
      <c r="B14" s="237"/>
      <c r="C14" s="237"/>
      <c r="D14" s="85" t="s">
        <v>52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5"/>
      <c r="T14" s="83" t="s">
        <v>11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 t="s">
        <v>11</v>
      </c>
      <c r="AG14" s="83"/>
      <c r="AH14" s="83"/>
      <c r="AI14" s="83"/>
      <c r="AJ14" s="83"/>
      <c r="AK14" s="83"/>
      <c r="AL14" s="83"/>
      <c r="AM14" s="83" t="s">
        <v>100</v>
      </c>
      <c r="AN14" s="83"/>
      <c r="AO14" s="86"/>
      <c r="AP14" s="86"/>
      <c r="AQ14" s="86"/>
      <c r="AR14" s="86"/>
      <c r="AS14" s="86"/>
      <c r="AT14" s="86"/>
      <c r="AU14" s="86"/>
      <c r="AV14" s="86" t="s">
        <v>100</v>
      </c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>
        <v>15000</v>
      </c>
      <c r="BI14" s="86"/>
      <c r="BJ14" s="86"/>
      <c r="BK14" s="86"/>
      <c r="BL14" s="86"/>
      <c r="BM14" s="86"/>
      <c r="BN14" s="86"/>
      <c r="BO14" s="84">
        <f>SUM(BO10:BO13)</f>
        <v>28209.06</v>
      </c>
      <c r="BR14" s="52"/>
      <c r="CQ14" s="370">
        <v>42000</v>
      </c>
      <c r="CR14" s="371"/>
      <c r="CS14" s="371"/>
      <c r="CT14" s="371"/>
      <c r="CU14" s="371"/>
      <c r="CV14" s="371"/>
      <c r="CW14" s="371"/>
      <c r="CX14" s="372"/>
      <c r="CY14" s="370">
        <v>45000</v>
      </c>
      <c r="CZ14" s="371"/>
      <c r="DA14" s="371"/>
      <c r="DB14" s="371"/>
      <c r="DC14" s="371"/>
      <c r="DD14" s="371"/>
      <c r="DE14" s="371"/>
      <c r="DF14" s="372"/>
    </row>
    <row r="15" spans="1:110" ht="28.5" customHeight="1">
      <c r="A15" s="566" t="s">
        <v>56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  <c r="DD15" s="566"/>
      <c r="DE15" s="566"/>
      <c r="DF15" s="566"/>
    </row>
    <row r="16" spans="1:70" ht="12.75" customHeigh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R16" s="52"/>
    </row>
    <row r="17" spans="1:110" ht="60" customHeight="1">
      <c r="A17" s="254" t="s">
        <v>183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6"/>
      <c r="CQ17" s="250" t="s">
        <v>195</v>
      </c>
      <c r="CR17" s="251"/>
      <c r="CS17" s="251"/>
      <c r="CT17" s="251"/>
      <c r="CU17" s="251"/>
      <c r="CV17" s="251"/>
      <c r="CW17" s="251"/>
      <c r="CX17" s="252"/>
      <c r="CY17" s="250" t="s">
        <v>196</v>
      </c>
      <c r="CZ17" s="251"/>
      <c r="DA17" s="251"/>
      <c r="DB17" s="251"/>
      <c r="DC17" s="251"/>
      <c r="DD17" s="251"/>
      <c r="DE17" s="251"/>
      <c r="DF17" s="252"/>
    </row>
    <row r="18" spans="1:110" ht="42" customHeight="1">
      <c r="A18" s="243" t="s">
        <v>14</v>
      </c>
      <c r="B18" s="243"/>
      <c r="C18" s="243"/>
      <c r="D18" s="243" t="s">
        <v>16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 t="s">
        <v>57</v>
      </c>
      <c r="AE18" s="243"/>
      <c r="AF18" s="243"/>
      <c r="AG18" s="243"/>
      <c r="AH18" s="243"/>
      <c r="AI18" s="243"/>
      <c r="AJ18" s="243"/>
      <c r="AK18" s="243"/>
      <c r="AL18" s="243"/>
      <c r="AM18" s="243" t="s">
        <v>101</v>
      </c>
      <c r="AN18" s="243"/>
      <c r="AO18" s="243"/>
      <c r="AP18" s="243"/>
      <c r="AQ18" s="243"/>
      <c r="AR18" s="243"/>
      <c r="AS18" s="243"/>
      <c r="AT18" s="243"/>
      <c r="AU18" s="243"/>
      <c r="AV18" s="91" t="s">
        <v>58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243" t="s">
        <v>84</v>
      </c>
      <c r="BG18" s="243"/>
      <c r="BH18" s="243"/>
      <c r="BI18" s="243"/>
      <c r="BJ18" s="243"/>
      <c r="BK18" s="243"/>
      <c r="BL18" s="243"/>
      <c r="BM18" s="243"/>
      <c r="BN18" s="243"/>
      <c r="BO18" s="243"/>
      <c r="BP18" s="50"/>
      <c r="BQ18" s="50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247" t="s">
        <v>140</v>
      </c>
      <c r="CR18" s="248"/>
      <c r="CS18" s="248"/>
      <c r="CT18" s="248"/>
      <c r="CU18" s="248"/>
      <c r="CV18" s="248"/>
      <c r="CW18" s="248"/>
      <c r="CX18" s="249"/>
      <c r="CY18" s="247" t="s">
        <v>140</v>
      </c>
      <c r="CZ18" s="248"/>
      <c r="DA18" s="248"/>
      <c r="DB18" s="248"/>
      <c r="DC18" s="248"/>
      <c r="DD18" s="248"/>
      <c r="DE18" s="248"/>
      <c r="DF18" s="249"/>
    </row>
    <row r="19" spans="1:110" ht="17.25" customHeight="1">
      <c r="A19" s="265">
        <v>1</v>
      </c>
      <c r="B19" s="265"/>
      <c r="C19" s="265"/>
      <c r="D19" s="265">
        <v>2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>
        <v>3</v>
      </c>
      <c r="AE19" s="265"/>
      <c r="AF19" s="265"/>
      <c r="AG19" s="265"/>
      <c r="AH19" s="265"/>
      <c r="AI19" s="265"/>
      <c r="AJ19" s="265"/>
      <c r="AK19" s="265"/>
      <c r="AL19" s="265"/>
      <c r="AM19" s="265" t="s">
        <v>32</v>
      </c>
      <c r="AN19" s="265"/>
      <c r="AO19" s="265"/>
      <c r="AP19" s="265"/>
      <c r="AQ19" s="265"/>
      <c r="AR19" s="265"/>
      <c r="AS19" s="265"/>
      <c r="AT19" s="265"/>
      <c r="AU19" s="265"/>
      <c r="AV19" s="134" t="s">
        <v>88</v>
      </c>
      <c r="AW19" s="134"/>
      <c r="AX19" s="134"/>
      <c r="AY19" s="134"/>
      <c r="AZ19" s="134"/>
      <c r="BA19" s="134"/>
      <c r="BB19" s="134"/>
      <c r="BC19" s="134"/>
      <c r="BD19" s="134"/>
      <c r="BE19" s="134"/>
      <c r="BF19" s="265">
        <v>5</v>
      </c>
      <c r="BG19" s="265"/>
      <c r="BH19" s="265"/>
      <c r="BI19" s="265"/>
      <c r="BJ19" s="265"/>
      <c r="BK19" s="265"/>
      <c r="BL19" s="265"/>
      <c r="BM19" s="265"/>
      <c r="BN19" s="265"/>
      <c r="BO19" s="265"/>
      <c r="BP19" s="50"/>
      <c r="BQ19" s="50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466" t="s">
        <v>95</v>
      </c>
      <c r="CR19" s="467"/>
      <c r="CS19" s="467"/>
      <c r="CT19" s="467"/>
      <c r="CU19" s="467"/>
      <c r="CV19" s="467"/>
      <c r="CW19" s="467"/>
      <c r="CX19" s="468"/>
      <c r="CY19" s="466" t="s">
        <v>96</v>
      </c>
      <c r="CZ19" s="467"/>
      <c r="DA19" s="467"/>
      <c r="DB19" s="467"/>
      <c r="DC19" s="467"/>
      <c r="DD19" s="467"/>
      <c r="DE19" s="467"/>
      <c r="DF19" s="468"/>
    </row>
    <row r="20" spans="1:110" ht="18" customHeight="1">
      <c r="A20" s="237"/>
      <c r="B20" s="237"/>
      <c r="C20" s="237"/>
      <c r="D20" s="458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60"/>
      <c r="AD20" s="242"/>
      <c r="AE20" s="242"/>
      <c r="AF20" s="242"/>
      <c r="AG20" s="242"/>
      <c r="AH20" s="242"/>
      <c r="AI20" s="242"/>
      <c r="AJ20" s="242"/>
      <c r="AK20" s="242"/>
      <c r="AL20" s="242"/>
      <c r="AM20" s="567"/>
      <c r="AN20" s="567"/>
      <c r="AO20" s="567"/>
      <c r="AP20" s="567"/>
      <c r="AQ20" s="567"/>
      <c r="AR20" s="567"/>
      <c r="AS20" s="567"/>
      <c r="AT20" s="567"/>
      <c r="AU20" s="567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67">
        <v>0</v>
      </c>
      <c r="BG20" s="567"/>
      <c r="BH20" s="567"/>
      <c r="BI20" s="567"/>
      <c r="BJ20" s="567"/>
      <c r="BK20" s="567"/>
      <c r="BL20" s="567"/>
      <c r="BM20" s="567"/>
      <c r="BN20" s="567"/>
      <c r="BO20" s="567"/>
      <c r="BR20" s="52"/>
      <c r="CQ20" s="244" t="s">
        <v>11</v>
      </c>
      <c r="CR20" s="245"/>
      <c r="CS20" s="245"/>
      <c r="CT20" s="245"/>
      <c r="CU20" s="245"/>
      <c r="CV20" s="245"/>
      <c r="CW20" s="245"/>
      <c r="CX20" s="246"/>
      <c r="CY20" s="244" t="s">
        <v>11</v>
      </c>
      <c r="CZ20" s="245"/>
      <c r="DA20" s="245"/>
      <c r="DB20" s="245"/>
      <c r="DC20" s="245"/>
      <c r="DD20" s="245"/>
      <c r="DE20" s="245"/>
      <c r="DF20" s="246"/>
    </row>
    <row r="21" spans="1:110" ht="13.5" customHeight="1">
      <c r="A21" s="237"/>
      <c r="B21" s="237"/>
      <c r="C21" s="237"/>
      <c r="D21" s="294" t="s">
        <v>10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6"/>
      <c r="AD21" s="242"/>
      <c r="AE21" s="242"/>
      <c r="AF21" s="242"/>
      <c r="AG21" s="242"/>
      <c r="AH21" s="242"/>
      <c r="AI21" s="242"/>
      <c r="AJ21" s="242"/>
      <c r="AK21" s="242"/>
      <c r="AL21" s="242"/>
      <c r="AM21" s="241" t="s">
        <v>100</v>
      </c>
      <c r="AN21" s="241"/>
      <c r="AO21" s="241"/>
      <c r="AP21" s="241"/>
      <c r="AQ21" s="241"/>
      <c r="AR21" s="241"/>
      <c r="AS21" s="241"/>
      <c r="AT21" s="241"/>
      <c r="AU21" s="241"/>
      <c r="AV21" s="86" t="s">
        <v>100</v>
      </c>
      <c r="AW21" s="86"/>
      <c r="AX21" s="86"/>
      <c r="AY21" s="86"/>
      <c r="AZ21" s="86"/>
      <c r="BA21" s="86"/>
      <c r="BB21" s="86"/>
      <c r="BC21" s="86"/>
      <c r="BD21" s="86"/>
      <c r="BE21" s="86"/>
      <c r="BF21" s="565">
        <f>SUM(BF20:BO20)</f>
        <v>0</v>
      </c>
      <c r="BG21" s="565"/>
      <c r="BH21" s="565"/>
      <c r="BI21" s="565"/>
      <c r="BJ21" s="565"/>
      <c r="BK21" s="565"/>
      <c r="BL21" s="565"/>
      <c r="BM21" s="565"/>
      <c r="BN21" s="565"/>
      <c r="BO21" s="565"/>
      <c r="BR21" s="52"/>
      <c r="CQ21" s="463" t="s">
        <v>141</v>
      </c>
      <c r="CR21" s="464"/>
      <c r="CS21" s="464"/>
      <c r="CT21" s="464"/>
      <c r="CU21" s="464"/>
      <c r="CV21" s="464"/>
      <c r="CW21" s="464"/>
      <c r="CX21" s="465"/>
      <c r="CY21" s="463" t="s">
        <v>141</v>
      </c>
      <c r="CZ21" s="464"/>
      <c r="DA21" s="464"/>
      <c r="DB21" s="464"/>
      <c r="DC21" s="464"/>
      <c r="DD21" s="464"/>
      <c r="DE21" s="464"/>
      <c r="DF21" s="465"/>
    </row>
    <row r="22" spans="1:110" ht="34.5" customHeight="1">
      <c r="A22" s="566" t="s">
        <v>59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B22" s="566"/>
      <c r="CC22" s="566"/>
      <c r="CD22" s="566"/>
      <c r="CE22" s="566"/>
      <c r="CF22" s="566"/>
      <c r="CG22" s="566"/>
      <c r="CH22" s="566"/>
      <c r="CI22" s="566"/>
      <c r="CJ22" s="566"/>
      <c r="CK22" s="566"/>
      <c r="CL22" s="566"/>
      <c r="CM22" s="566"/>
      <c r="CN22" s="566"/>
      <c r="CO22" s="566"/>
      <c r="CP22" s="566"/>
      <c r="CQ22" s="566"/>
      <c r="CR22" s="566"/>
      <c r="CS22" s="566"/>
      <c r="CT22" s="566"/>
      <c r="CU22" s="566"/>
      <c r="CV22" s="566"/>
      <c r="CW22" s="566"/>
      <c r="CX22" s="566"/>
      <c r="CY22" s="566"/>
      <c r="CZ22" s="566"/>
      <c r="DA22" s="566"/>
      <c r="DB22" s="566"/>
      <c r="DC22" s="566"/>
      <c r="DD22" s="566"/>
      <c r="DE22" s="566"/>
      <c r="DF22" s="566"/>
    </row>
    <row r="23" spans="1:70" ht="14.2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R23" s="52"/>
    </row>
    <row r="24" spans="1:110" ht="69.75" customHeight="1">
      <c r="A24" s="254" t="s">
        <v>183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6"/>
      <c r="CQ24" s="250" t="s">
        <v>195</v>
      </c>
      <c r="CR24" s="251"/>
      <c r="CS24" s="251"/>
      <c r="CT24" s="251"/>
      <c r="CU24" s="251"/>
      <c r="CV24" s="251"/>
      <c r="CW24" s="251"/>
      <c r="CX24" s="252"/>
      <c r="CY24" s="250" t="s">
        <v>196</v>
      </c>
      <c r="CZ24" s="251"/>
      <c r="DA24" s="251"/>
      <c r="DB24" s="251"/>
      <c r="DC24" s="251"/>
      <c r="DD24" s="251"/>
      <c r="DE24" s="251"/>
      <c r="DF24" s="252"/>
    </row>
    <row r="25" spans="1:110" ht="49.5" customHeight="1">
      <c r="A25" s="243" t="s">
        <v>14</v>
      </c>
      <c r="B25" s="243"/>
      <c r="C25" s="243"/>
      <c r="D25" s="91" t="s">
        <v>43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4" t="s">
        <v>60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  <c r="AF25" s="94" t="s">
        <v>61</v>
      </c>
      <c r="AG25" s="95"/>
      <c r="AH25" s="95"/>
      <c r="AI25" s="95"/>
      <c r="AJ25" s="95"/>
      <c r="AK25" s="95"/>
      <c r="AL25" s="95"/>
      <c r="AM25" s="96" t="s">
        <v>102</v>
      </c>
      <c r="AN25" s="96"/>
      <c r="AO25" s="94" t="s">
        <v>62</v>
      </c>
      <c r="AP25" s="95"/>
      <c r="AQ25" s="95"/>
      <c r="AR25" s="95"/>
      <c r="AS25" s="95"/>
      <c r="AT25" s="95"/>
      <c r="AU25" s="95"/>
      <c r="AV25" s="96" t="s">
        <v>103</v>
      </c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6"/>
      <c r="BH25" s="94" t="s">
        <v>85</v>
      </c>
      <c r="BI25" s="95"/>
      <c r="BJ25" s="95"/>
      <c r="BK25" s="95"/>
      <c r="BL25" s="95"/>
      <c r="BM25" s="95"/>
      <c r="BN25" s="95"/>
      <c r="BO25" s="96" t="s">
        <v>104</v>
      </c>
      <c r="BP25" s="50"/>
      <c r="BQ25" s="50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247" t="s">
        <v>140</v>
      </c>
      <c r="CR25" s="248"/>
      <c r="CS25" s="248"/>
      <c r="CT25" s="248"/>
      <c r="CU25" s="248"/>
      <c r="CV25" s="248"/>
      <c r="CW25" s="248"/>
      <c r="CX25" s="249"/>
      <c r="CY25" s="247" t="s">
        <v>140</v>
      </c>
      <c r="CZ25" s="248"/>
      <c r="DA25" s="248"/>
      <c r="DB25" s="248"/>
      <c r="DC25" s="248"/>
      <c r="DD25" s="248"/>
      <c r="DE25" s="248"/>
      <c r="DF25" s="249"/>
    </row>
    <row r="26" spans="1:110" ht="15.75">
      <c r="A26" s="91" t="s">
        <v>27</v>
      </c>
      <c r="B26" s="91"/>
      <c r="C26" s="91"/>
      <c r="D26" s="91" t="s">
        <v>28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4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5"/>
      <c r="AM26" s="96" t="s">
        <v>32</v>
      </c>
      <c r="AN26" s="96"/>
      <c r="AO26" s="94"/>
      <c r="AP26" s="95"/>
      <c r="AQ26" s="95"/>
      <c r="AR26" s="95"/>
      <c r="AS26" s="95"/>
      <c r="AT26" s="95"/>
      <c r="AU26" s="95"/>
      <c r="AV26" s="96" t="s">
        <v>88</v>
      </c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6"/>
      <c r="BH26" s="94"/>
      <c r="BI26" s="95"/>
      <c r="BJ26" s="95"/>
      <c r="BK26" s="95"/>
      <c r="BL26" s="95"/>
      <c r="BM26" s="95"/>
      <c r="BN26" s="95"/>
      <c r="BO26" s="96" t="s">
        <v>89</v>
      </c>
      <c r="BP26" s="50"/>
      <c r="BQ26" s="50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466" t="s">
        <v>95</v>
      </c>
      <c r="CR26" s="467"/>
      <c r="CS26" s="467"/>
      <c r="CT26" s="467"/>
      <c r="CU26" s="467"/>
      <c r="CV26" s="467"/>
      <c r="CW26" s="467"/>
      <c r="CX26" s="468"/>
      <c r="CY26" s="466" t="s">
        <v>96</v>
      </c>
      <c r="CZ26" s="467"/>
      <c r="DA26" s="467"/>
      <c r="DB26" s="467"/>
      <c r="DC26" s="467"/>
      <c r="DD26" s="467"/>
      <c r="DE26" s="467"/>
      <c r="DF26" s="468"/>
    </row>
    <row r="27" spans="1:110" ht="15.75">
      <c r="A27" s="354"/>
      <c r="B27" s="354"/>
      <c r="C27" s="354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>
        <v>4</v>
      </c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>
        <v>5</v>
      </c>
      <c r="AG27" s="192"/>
      <c r="AH27" s="192"/>
      <c r="AI27" s="192"/>
      <c r="AJ27" s="192"/>
      <c r="AK27" s="192"/>
      <c r="AL27" s="192"/>
      <c r="AM27" s="192"/>
      <c r="AN27" s="192"/>
      <c r="AO27" s="192">
        <v>6</v>
      </c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>
        <v>6</v>
      </c>
      <c r="BI27" s="192"/>
      <c r="BJ27" s="192"/>
      <c r="BK27" s="192"/>
      <c r="BL27" s="192"/>
      <c r="BM27" s="192"/>
      <c r="BN27" s="192"/>
      <c r="BO27" s="192" t="s">
        <v>141</v>
      </c>
      <c r="BR27" s="52"/>
      <c r="CQ27" s="244" t="s">
        <v>11</v>
      </c>
      <c r="CR27" s="245"/>
      <c r="CS27" s="245"/>
      <c r="CT27" s="245"/>
      <c r="CU27" s="245"/>
      <c r="CV27" s="245"/>
      <c r="CW27" s="245"/>
      <c r="CX27" s="246"/>
      <c r="CY27" s="244" t="s">
        <v>11</v>
      </c>
      <c r="CZ27" s="245"/>
      <c r="DA27" s="245"/>
      <c r="DB27" s="245"/>
      <c r="DC27" s="245"/>
      <c r="DD27" s="245"/>
      <c r="DE27" s="245"/>
      <c r="DF27" s="246"/>
    </row>
    <row r="28" spans="1:110" ht="12" customHeight="1">
      <c r="A28" s="237"/>
      <c r="B28" s="237"/>
      <c r="C28" s="237"/>
      <c r="D28" s="85" t="s">
        <v>10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86" t="s">
        <v>11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 t="s">
        <v>11</v>
      </c>
      <c r="AG28" s="86"/>
      <c r="AH28" s="86"/>
      <c r="AI28" s="86"/>
      <c r="AJ28" s="86"/>
      <c r="AK28" s="86"/>
      <c r="AL28" s="86"/>
      <c r="AM28" s="86" t="s">
        <v>100</v>
      </c>
      <c r="AN28" s="86"/>
      <c r="AO28" s="86" t="s">
        <v>11</v>
      </c>
      <c r="AP28" s="86"/>
      <c r="AQ28" s="86"/>
      <c r="AR28" s="86"/>
      <c r="AS28" s="86"/>
      <c r="AT28" s="86"/>
      <c r="AU28" s="86"/>
      <c r="AV28" s="86" t="s">
        <v>100</v>
      </c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55" t="e">
        <f>SUM(#REF!)</f>
        <v>#REF!</v>
      </c>
      <c r="BI28" s="55"/>
      <c r="BJ28" s="55"/>
      <c r="BK28" s="55"/>
      <c r="BL28" s="55"/>
      <c r="BM28" s="55"/>
      <c r="BN28" s="55"/>
      <c r="BO28" s="57">
        <v>0</v>
      </c>
      <c r="BR28" s="52"/>
      <c r="CQ28" s="463" t="s">
        <v>141</v>
      </c>
      <c r="CR28" s="464"/>
      <c r="CS28" s="464"/>
      <c r="CT28" s="464"/>
      <c r="CU28" s="464"/>
      <c r="CV28" s="464"/>
      <c r="CW28" s="464"/>
      <c r="CX28" s="465"/>
      <c r="CY28" s="463" t="s">
        <v>141</v>
      </c>
      <c r="CZ28" s="464"/>
      <c r="DA28" s="464"/>
      <c r="DB28" s="464"/>
      <c r="DC28" s="464"/>
      <c r="DD28" s="464"/>
      <c r="DE28" s="464"/>
      <c r="DF28" s="465"/>
    </row>
    <row r="29" spans="1:110" ht="45.75" customHeight="1">
      <c r="A29" s="566" t="s">
        <v>66</v>
      </c>
      <c r="B29" s="566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6"/>
      <c r="AT29" s="566"/>
      <c r="AU29" s="566"/>
      <c r="AV29" s="566"/>
      <c r="AW29" s="566"/>
      <c r="AX29" s="566"/>
      <c r="AY29" s="566"/>
      <c r="AZ29" s="566"/>
      <c r="BA29" s="566"/>
      <c r="BB29" s="566"/>
      <c r="BC29" s="566"/>
      <c r="BD29" s="566"/>
      <c r="BE29" s="566"/>
      <c r="BF29" s="566"/>
      <c r="BG29" s="566"/>
      <c r="BH29" s="566"/>
      <c r="BI29" s="566"/>
      <c r="BJ29" s="566"/>
      <c r="BK29" s="566"/>
      <c r="BL29" s="566"/>
      <c r="BM29" s="566"/>
      <c r="BN29" s="566"/>
      <c r="BO29" s="566"/>
      <c r="BP29" s="566"/>
      <c r="BQ29" s="566"/>
      <c r="BR29" s="566"/>
      <c r="BS29" s="566"/>
      <c r="BT29" s="566"/>
      <c r="BU29" s="566"/>
      <c r="BV29" s="566"/>
      <c r="BW29" s="566"/>
      <c r="BX29" s="566"/>
      <c r="BY29" s="566"/>
      <c r="BZ29" s="566"/>
      <c r="CA29" s="566"/>
      <c r="CB29" s="566"/>
      <c r="CC29" s="566"/>
      <c r="CD29" s="566"/>
      <c r="CE29" s="566"/>
      <c r="CF29" s="566"/>
      <c r="CG29" s="566"/>
      <c r="CH29" s="566"/>
      <c r="CI29" s="566"/>
      <c r="CJ29" s="566"/>
      <c r="CK29" s="566"/>
      <c r="CL29" s="566"/>
      <c r="CM29" s="566"/>
      <c r="CN29" s="566"/>
      <c r="CO29" s="566"/>
      <c r="CP29" s="566"/>
      <c r="CQ29" s="566"/>
      <c r="CR29" s="566"/>
      <c r="CS29" s="566"/>
      <c r="CT29" s="566"/>
      <c r="CU29" s="566"/>
      <c r="CV29" s="566"/>
      <c r="CW29" s="566"/>
      <c r="CX29" s="566"/>
      <c r="CY29" s="566"/>
      <c r="CZ29" s="566"/>
      <c r="DA29" s="566"/>
      <c r="DB29" s="566"/>
      <c r="DC29" s="566"/>
      <c r="DD29" s="566"/>
      <c r="DE29" s="566"/>
      <c r="DF29" s="566"/>
    </row>
    <row r="30" spans="1:70" ht="11.2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R30" s="52"/>
    </row>
    <row r="31" spans="1:110" ht="63" customHeight="1">
      <c r="A31" s="254" t="s">
        <v>183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6"/>
      <c r="CQ31" s="250" t="s">
        <v>195</v>
      </c>
      <c r="CR31" s="251"/>
      <c r="CS31" s="251"/>
      <c r="CT31" s="251"/>
      <c r="CU31" s="251"/>
      <c r="CV31" s="251"/>
      <c r="CW31" s="251"/>
      <c r="CX31" s="252"/>
      <c r="CY31" s="250" t="s">
        <v>196</v>
      </c>
      <c r="CZ31" s="251"/>
      <c r="DA31" s="251"/>
      <c r="DB31" s="251"/>
      <c r="DC31" s="251"/>
      <c r="DD31" s="251"/>
      <c r="DE31" s="251"/>
      <c r="DF31" s="252"/>
    </row>
    <row r="32" spans="1:110" ht="59.25" customHeight="1">
      <c r="A32" s="250" t="s">
        <v>111</v>
      </c>
      <c r="B32" s="251"/>
      <c r="C32" s="252"/>
      <c r="D32" s="243" t="s">
        <v>43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 t="s">
        <v>63</v>
      </c>
      <c r="AE32" s="243"/>
      <c r="AF32" s="243"/>
      <c r="AG32" s="243"/>
      <c r="AH32" s="243"/>
      <c r="AI32" s="243"/>
      <c r="AJ32" s="243"/>
      <c r="AK32" s="243"/>
      <c r="AL32" s="243"/>
      <c r="AM32" s="243" t="s">
        <v>63</v>
      </c>
      <c r="AN32" s="243"/>
      <c r="AO32" s="243"/>
      <c r="AP32" s="243"/>
      <c r="AQ32" s="243"/>
      <c r="AR32" s="243"/>
      <c r="AS32" s="243"/>
      <c r="AT32" s="243"/>
      <c r="AU32" s="243"/>
      <c r="AV32" s="91" t="s">
        <v>65</v>
      </c>
      <c r="AW32" s="91"/>
      <c r="AX32" s="91"/>
      <c r="AY32" s="91"/>
      <c r="AZ32" s="91"/>
      <c r="BA32" s="91"/>
      <c r="BB32" s="91"/>
      <c r="BC32" s="91"/>
      <c r="BD32" s="91"/>
      <c r="BE32" s="91"/>
      <c r="BF32" s="243" t="s">
        <v>64</v>
      </c>
      <c r="BG32" s="243"/>
      <c r="BH32" s="243"/>
      <c r="BI32" s="243"/>
      <c r="BJ32" s="243"/>
      <c r="BK32" s="243"/>
      <c r="BL32" s="243"/>
      <c r="BM32" s="243"/>
      <c r="BN32" s="243"/>
      <c r="BO32" s="243"/>
      <c r="BP32" s="50"/>
      <c r="BQ32" s="50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247" t="s">
        <v>64</v>
      </c>
      <c r="CR32" s="248"/>
      <c r="CS32" s="248"/>
      <c r="CT32" s="248"/>
      <c r="CU32" s="248"/>
      <c r="CV32" s="248"/>
      <c r="CW32" s="248"/>
      <c r="CX32" s="249"/>
      <c r="CY32" s="247" t="s">
        <v>64</v>
      </c>
      <c r="CZ32" s="248"/>
      <c r="DA32" s="248"/>
      <c r="DB32" s="248"/>
      <c r="DC32" s="248"/>
      <c r="DD32" s="248"/>
      <c r="DE32" s="248"/>
      <c r="DF32" s="249"/>
    </row>
    <row r="33" spans="1:110" ht="15" customHeight="1">
      <c r="A33" s="265">
        <v>1</v>
      </c>
      <c r="B33" s="265"/>
      <c r="C33" s="265"/>
      <c r="D33" s="265">
        <v>2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>
        <v>4</v>
      </c>
      <c r="AE33" s="265"/>
      <c r="AF33" s="265"/>
      <c r="AG33" s="265"/>
      <c r="AH33" s="265"/>
      <c r="AI33" s="265"/>
      <c r="AJ33" s="265"/>
      <c r="AK33" s="265"/>
      <c r="AL33" s="265"/>
      <c r="AM33" s="265" t="s">
        <v>32</v>
      </c>
      <c r="AN33" s="265"/>
      <c r="AO33" s="265"/>
      <c r="AP33" s="265"/>
      <c r="AQ33" s="265"/>
      <c r="AR33" s="265"/>
      <c r="AS33" s="265"/>
      <c r="AT33" s="265"/>
      <c r="AU33" s="265"/>
      <c r="AV33" s="134" t="s">
        <v>88</v>
      </c>
      <c r="AW33" s="134"/>
      <c r="AX33" s="134"/>
      <c r="AY33" s="134"/>
      <c r="AZ33" s="134"/>
      <c r="BA33" s="134"/>
      <c r="BB33" s="134"/>
      <c r="BC33" s="134"/>
      <c r="BD33" s="134"/>
      <c r="BE33" s="134"/>
      <c r="BF33" s="265" t="s">
        <v>89</v>
      </c>
      <c r="BG33" s="265"/>
      <c r="BH33" s="265"/>
      <c r="BI33" s="265"/>
      <c r="BJ33" s="265"/>
      <c r="BK33" s="265"/>
      <c r="BL33" s="265"/>
      <c r="BM33" s="265"/>
      <c r="BN33" s="265"/>
      <c r="BO33" s="265"/>
      <c r="BP33" s="50"/>
      <c r="BQ33" s="50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466" t="s">
        <v>95</v>
      </c>
      <c r="CR33" s="467"/>
      <c r="CS33" s="467"/>
      <c r="CT33" s="467"/>
      <c r="CU33" s="467"/>
      <c r="CV33" s="467"/>
      <c r="CW33" s="467"/>
      <c r="CX33" s="468"/>
      <c r="CY33" s="466" t="s">
        <v>96</v>
      </c>
      <c r="CZ33" s="467"/>
      <c r="DA33" s="467"/>
      <c r="DB33" s="467"/>
      <c r="DC33" s="467"/>
      <c r="DD33" s="467"/>
      <c r="DE33" s="467"/>
      <c r="DF33" s="468"/>
    </row>
    <row r="34" spans="1:110" ht="1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42"/>
      <c r="AE34" s="242"/>
      <c r="AF34" s="242"/>
      <c r="AG34" s="242"/>
      <c r="AH34" s="242"/>
      <c r="AI34" s="242"/>
      <c r="AJ34" s="242"/>
      <c r="AK34" s="242"/>
      <c r="AL34" s="242"/>
      <c r="AM34" s="241"/>
      <c r="AN34" s="241"/>
      <c r="AO34" s="241"/>
      <c r="AP34" s="241"/>
      <c r="AQ34" s="241"/>
      <c r="AR34" s="241"/>
      <c r="AS34" s="241"/>
      <c r="AT34" s="241"/>
      <c r="AU34" s="241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241">
        <v>0</v>
      </c>
      <c r="BG34" s="241"/>
      <c r="BH34" s="241"/>
      <c r="BI34" s="241"/>
      <c r="BJ34" s="241"/>
      <c r="BK34" s="241"/>
      <c r="BL34" s="241"/>
      <c r="BM34" s="241"/>
      <c r="BN34" s="241"/>
      <c r="BO34" s="241"/>
      <c r="BR34" s="52"/>
      <c r="CQ34" s="244" t="s">
        <v>11</v>
      </c>
      <c r="CR34" s="245"/>
      <c r="CS34" s="245"/>
      <c r="CT34" s="245"/>
      <c r="CU34" s="245"/>
      <c r="CV34" s="245"/>
      <c r="CW34" s="245"/>
      <c r="CX34" s="246"/>
      <c r="CY34" s="244" t="s">
        <v>11</v>
      </c>
      <c r="CZ34" s="245"/>
      <c r="DA34" s="245"/>
      <c r="DB34" s="245"/>
      <c r="DC34" s="245"/>
      <c r="DD34" s="245"/>
      <c r="DE34" s="245"/>
      <c r="DF34" s="246"/>
    </row>
    <row r="35" spans="1:110" ht="11.25" customHeight="1">
      <c r="A35" s="237"/>
      <c r="B35" s="237"/>
      <c r="C35" s="237"/>
      <c r="D35" s="294" t="s">
        <v>10</v>
      </c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6"/>
      <c r="AD35" s="242" t="s">
        <v>11</v>
      </c>
      <c r="AE35" s="242"/>
      <c r="AF35" s="242"/>
      <c r="AG35" s="242"/>
      <c r="AH35" s="242"/>
      <c r="AI35" s="242"/>
      <c r="AJ35" s="242"/>
      <c r="AK35" s="242"/>
      <c r="AL35" s="242"/>
      <c r="AM35" s="241" t="s">
        <v>11</v>
      </c>
      <c r="AN35" s="241"/>
      <c r="AO35" s="241"/>
      <c r="AP35" s="241"/>
      <c r="AQ35" s="241"/>
      <c r="AR35" s="241"/>
      <c r="AS35" s="241"/>
      <c r="AT35" s="241"/>
      <c r="AU35" s="241"/>
      <c r="AV35" s="86" t="s">
        <v>100</v>
      </c>
      <c r="AW35" s="86"/>
      <c r="AX35" s="86"/>
      <c r="AY35" s="86"/>
      <c r="AZ35" s="86"/>
      <c r="BA35" s="86"/>
      <c r="BB35" s="86"/>
      <c r="BC35" s="86"/>
      <c r="BD35" s="86"/>
      <c r="BE35" s="86"/>
      <c r="BF35" s="283">
        <v>0</v>
      </c>
      <c r="BG35" s="283"/>
      <c r="BH35" s="283"/>
      <c r="BI35" s="283"/>
      <c r="BJ35" s="283"/>
      <c r="BK35" s="283"/>
      <c r="BL35" s="283"/>
      <c r="BM35" s="283"/>
      <c r="BN35" s="283"/>
      <c r="BO35" s="283"/>
      <c r="BR35" s="52"/>
      <c r="CQ35" s="463" t="s">
        <v>141</v>
      </c>
      <c r="CR35" s="464"/>
      <c r="CS35" s="464"/>
      <c r="CT35" s="464"/>
      <c r="CU35" s="464"/>
      <c r="CV35" s="464"/>
      <c r="CW35" s="464"/>
      <c r="CX35" s="465"/>
      <c r="CY35" s="463" t="s">
        <v>141</v>
      </c>
      <c r="CZ35" s="464"/>
      <c r="DA35" s="464"/>
      <c r="DB35" s="464"/>
      <c r="DC35" s="464"/>
      <c r="DD35" s="464"/>
      <c r="DE35" s="464"/>
      <c r="DF35" s="465"/>
    </row>
    <row r="36" spans="1:110" ht="43.5" customHeight="1">
      <c r="A36" s="566" t="s">
        <v>67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6"/>
      <c r="AZ36" s="566"/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6"/>
      <c r="BL36" s="566"/>
      <c r="BM36" s="566"/>
      <c r="BN36" s="566"/>
      <c r="BO36" s="566"/>
      <c r="BP36" s="566"/>
      <c r="BQ36" s="566"/>
      <c r="BR36" s="566"/>
      <c r="BS36" s="566"/>
      <c r="BT36" s="566"/>
      <c r="BU36" s="566"/>
      <c r="BV36" s="566"/>
      <c r="BW36" s="566"/>
      <c r="BX36" s="566"/>
      <c r="BY36" s="566"/>
      <c r="BZ36" s="566"/>
      <c r="CA36" s="566"/>
      <c r="CB36" s="566"/>
      <c r="CC36" s="566"/>
      <c r="CD36" s="566"/>
      <c r="CE36" s="566"/>
      <c r="CF36" s="566"/>
      <c r="CG36" s="566"/>
      <c r="CH36" s="566"/>
      <c r="CI36" s="566"/>
      <c r="CJ36" s="566"/>
      <c r="CK36" s="566"/>
      <c r="CL36" s="566"/>
      <c r="CM36" s="566"/>
      <c r="CN36" s="566"/>
      <c r="CO36" s="566"/>
      <c r="CP36" s="566"/>
      <c r="CQ36" s="566"/>
      <c r="CR36" s="566"/>
      <c r="CS36" s="566"/>
      <c r="CT36" s="566"/>
      <c r="CU36" s="566"/>
      <c r="CV36" s="566"/>
      <c r="CW36" s="566"/>
      <c r="CX36" s="566"/>
      <c r="CY36" s="566"/>
      <c r="CZ36" s="566"/>
      <c r="DA36" s="566"/>
      <c r="DB36" s="566"/>
      <c r="DC36" s="566"/>
      <c r="DD36" s="566"/>
      <c r="DE36" s="566"/>
      <c r="DF36" s="566"/>
    </row>
    <row r="37" spans="1:70" ht="12.7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R37" s="52"/>
    </row>
    <row r="38" spans="1:110" ht="60.75" customHeight="1">
      <c r="A38" s="254" t="s">
        <v>183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6"/>
      <c r="CQ38" s="250" t="s">
        <v>195</v>
      </c>
      <c r="CR38" s="251"/>
      <c r="CS38" s="251"/>
      <c r="CT38" s="251"/>
      <c r="CU38" s="251"/>
      <c r="CV38" s="251"/>
      <c r="CW38" s="251"/>
      <c r="CX38" s="252"/>
      <c r="CY38" s="250" t="s">
        <v>196</v>
      </c>
      <c r="CZ38" s="251"/>
      <c r="DA38" s="251"/>
      <c r="DB38" s="251"/>
      <c r="DC38" s="251"/>
      <c r="DD38" s="251"/>
      <c r="DE38" s="251"/>
      <c r="DF38" s="252"/>
    </row>
    <row r="39" spans="1:110" ht="43.5" customHeight="1">
      <c r="A39" s="243" t="s">
        <v>14</v>
      </c>
      <c r="B39" s="243"/>
      <c r="C39" s="243"/>
      <c r="D39" s="91" t="s">
        <v>16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4"/>
      <c r="AM39" s="96" t="s">
        <v>68</v>
      </c>
      <c r="AN39" s="91"/>
      <c r="AO39" s="91"/>
      <c r="AP39" s="91"/>
      <c r="AQ39" s="91"/>
      <c r="AR39" s="91"/>
      <c r="AS39" s="91"/>
      <c r="AT39" s="91"/>
      <c r="AU39" s="91"/>
      <c r="AV39" s="94" t="s">
        <v>63</v>
      </c>
      <c r="AW39" s="95"/>
      <c r="AX39" s="95"/>
      <c r="AY39" s="95"/>
      <c r="AZ39" s="95"/>
      <c r="BA39" s="95"/>
      <c r="BB39" s="95"/>
      <c r="BC39" s="95"/>
      <c r="BD39" s="95"/>
      <c r="BE39" s="96"/>
      <c r="BF39" s="91" t="s">
        <v>69</v>
      </c>
      <c r="BG39" s="91"/>
      <c r="BH39" s="91"/>
      <c r="BI39" s="91"/>
      <c r="BJ39" s="91"/>
      <c r="BK39" s="91"/>
      <c r="BL39" s="91"/>
      <c r="BM39" s="91"/>
      <c r="BN39" s="91"/>
      <c r="BO39" s="91" t="s">
        <v>148</v>
      </c>
      <c r="BP39" s="50"/>
      <c r="BQ39" s="50"/>
      <c r="BR39" s="50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247" t="s">
        <v>148</v>
      </c>
      <c r="CR39" s="248"/>
      <c r="CS39" s="248"/>
      <c r="CT39" s="248"/>
      <c r="CU39" s="248"/>
      <c r="CV39" s="248"/>
      <c r="CW39" s="248"/>
      <c r="CX39" s="249"/>
      <c r="CY39" s="247" t="s">
        <v>148</v>
      </c>
      <c r="CZ39" s="248"/>
      <c r="DA39" s="248"/>
      <c r="DB39" s="248"/>
      <c r="DC39" s="248"/>
      <c r="DD39" s="248"/>
      <c r="DE39" s="248"/>
      <c r="DF39" s="249"/>
    </row>
    <row r="40" spans="1:110" ht="15.75">
      <c r="A40" s="134">
        <v>1</v>
      </c>
      <c r="B40" s="134"/>
      <c r="C40" s="134"/>
      <c r="D40" s="134">
        <v>2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 t="s">
        <v>32</v>
      </c>
      <c r="AN40" s="134"/>
      <c r="AO40" s="134"/>
      <c r="AP40" s="134"/>
      <c r="AQ40" s="134"/>
      <c r="AR40" s="134"/>
      <c r="AS40" s="134"/>
      <c r="AT40" s="134"/>
      <c r="AU40" s="134"/>
      <c r="AV40" s="139" t="s">
        <v>88</v>
      </c>
      <c r="AW40" s="140"/>
      <c r="AX40" s="140"/>
      <c r="AY40" s="140"/>
      <c r="AZ40" s="140"/>
      <c r="BA40" s="140"/>
      <c r="BB40" s="140"/>
      <c r="BC40" s="140"/>
      <c r="BD40" s="140"/>
      <c r="BE40" s="141"/>
      <c r="BF40" s="134">
        <v>5</v>
      </c>
      <c r="BG40" s="134"/>
      <c r="BH40" s="134"/>
      <c r="BI40" s="134"/>
      <c r="BJ40" s="134"/>
      <c r="BK40" s="134"/>
      <c r="BL40" s="134"/>
      <c r="BM40" s="134"/>
      <c r="BN40" s="134"/>
      <c r="BO40" s="134" t="s">
        <v>89</v>
      </c>
      <c r="BP40" s="50"/>
      <c r="BQ40" s="51"/>
      <c r="BR40" s="50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466" t="s">
        <v>95</v>
      </c>
      <c r="CR40" s="467"/>
      <c r="CS40" s="467"/>
      <c r="CT40" s="467"/>
      <c r="CU40" s="467"/>
      <c r="CV40" s="467"/>
      <c r="CW40" s="467"/>
      <c r="CX40" s="468"/>
      <c r="CY40" s="466" t="s">
        <v>96</v>
      </c>
      <c r="CZ40" s="467"/>
      <c r="DA40" s="467"/>
      <c r="DB40" s="467"/>
      <c r="DC40" s="467"/>
      <c r="DD40" s="467"/>
      <c r="DE40" s="467"/>
      <c r="DF40" s="468"/>
    </row>
    <row r="41" spans="1:110" ht="18" customHeight="1">
      <c r="A41" s="74" t="s">
        <v>27</v>
      </c>
      <c r="B41" s="75"/>
      <c r="C41" s="76"/>
      <c r="D41" s="458" t="s">
        <v>116</v>
      </c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60"/>
      <c r="AD41" s="89"/>
      <c r="AE41" s="89"/>
      <c r="AF41" s="89"/>
      <c r="AG41" s="89"/>
      <c r="AH41" s="89"/>
      <c r="AI41" s="89"/>
      <c r="AJ41" s="89"/>
      <c r="AK41" s="89"/>
      <c r="AL41" s="90"/>
      <c r="AM41" s="53">
        <v>6</v>
      </c>
      <c r="AN41" s="21"/>
      <c r="AO41" s="21"/>
      <c r="AP41" s="21"/>
      <c r="AQ41" s="21"/>
      <c r="AR41" s="21"/>
      <c r="AS41" s="21"/>
      <c r="AT41" s="21"/>
      <c r="AU41" s="54"/>
      <c r="AV41" s="30"/>
      <c r="AW41" s="31"/>
      <c r="AX41" s="31"/>
      <c r="AY41" s="31"/>
      <c r="AZ41" s="31"/>
      <c r="BA41" s="31"/>
      <c r="BB41" s="31"/>
      <c r="BC41" s="31"/>
      <c r="BD41" s="31"/>
      <c r="BE41" s="32"/>
      <c r="BF41" s="55"/>
      <c r="BG41" s="55"/>
      <c r="BH41" s="55"/>
      <c r="BI41" s="55"/>
      <c r="BJ41" s="55"/>
      <c r="BK41" s="55"/>
      <c r="BL41" s="55"/>
      <c r="BM41" s="55"/>
      <c r="BN41" s="55"/>
      <c r="BO41" s="55">
        <v>30000</v>
      </c>
      <c r="BQ41" s="52"/>
      <c r="CQ41" s="244" t="s">
        <v>11</v>
      </c>
      <c r="CR41" s="245"/>
      <c r="CS41" s="245"/>
      <c r="CT41" s="245"/>
      <c r="CU41" s="245"/>
      <c r="CV41" s="245"/>
      <c r="CW41" s="245"/>
      <c r="CX41" s="246"/>
      <c r="CY41" s="244" t="s">
        <v>11</v>
      </c>
      <c r="CZ41" s="245"/>
      <c r="DA41" s="245"/>
      <c r="DB41" s="245"/>
      <c r="DC41" s="245"/>
      <c r="DD41" s="245"/>
      <c r="DE41" s="245"/>
      <c r="DF41" s="246"/>
    </row>
    <row r="42" spans="1:110" ht="19.5" customHeight="1">
      <c r="A42" s="82"/>
      <c r="B42" s="82"/>
      <c r="C42" s="82"/>
      <c r="D42" s="85" t="s">
        <v>10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5"/>
      <c r="AD42" s="86" t="s">
        <v>11</v>
      </c>
      <c r="AE42" s="86"/>
      <c r="AF42" s="86"/>
      <c r="AG42" s="86"/>
      <c r="AH42" s="86"/>
      <c r="AI42" s="86"/>
      <c r="AJ42" s="86"/>
      <c r="AK42" s="86"/>
      <c r="AL42" s="86"/>
      <c r="AM42" s="83" t="s">
        <v>100</v>
      </c>
      <c r="AN42" s="83"/>
      <c r="AO42" s="83"/>
      <c r="AP42" s="83"/>
      <c r="AQ42" s="83"/>
      <c r="AR42" s="83"/>
      <c r="AS42" s="83"/>
      <c r="AT42" s="83"/>
      <c r="AU42" s="83"/>
      <c r="AV42" s="30" t="s">
        <v>100</v>
      </c>
      <c r="AW42" s="31"/>
      <c r="AX42" s="31"/>
      <c r="AY42" s="31"/>
      <c r="AZ42" s="31"/>
      <c r="BA42" s="31"/>
      <c r="BB42" s="31"/>
      <c r="BC42" s="31"/>
      <c r="BD42" s="31"/>
      <c r="BE42" s="32"/>
      <c r="BF42" s="86">
        <f>SUM(BF41:BO41)</f>
        <v>30000</v>
      </c>
      <c r="BG42" s="86"/>
      <c r="BH42" s="86"/>
      <c r="BI42" s="86"/>
      <c r="BJ42" s="86"/>
      <c r="BK42" s="86"/>
      <c r="BL42" s="86"/>
      <c r="BM42" s="86"/>
      <c r="BN42" s="86"/>
      <c r="BO42" s="84">
        <f>SUM(BO41)</f>
        <v>30000</v>
      </c>
      <c r="BQ42" s="52"/>
      <c r="CQ42" s="370">
        <v>42000</v>
      </c>
      <c r="CR42" s="371"/>
      <c r="CS42" s="371"/>
      <c r="CT42" s="371"/>
      <c r="CU42" s="371"/>
      <c r="CV42" s="371"/>
      <c r="CW42" s="371"/>
      <c r="CX42" s="372"/>
      <c r="CY42" s="370">
        <v>45000</v>
      </c>
      <c r="CZ42" s="371"/>
      <c r="DA42" s="371"/>
      <c r="DB42" s="371"/>
      <c r="DC42" s="371"/>
      <c r="DD42" s="371"/>
      <c r="DE42" s="371"/>
      <c r="DF42" s="372"/>
    </row>
    <row r="43" spans="1:110" ht="35.25" customHeight="1">
      <c r="A43" s="566" t="s">
        <v>70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566"/>
      <c r="AX43" s="566"/>
      <c r="AY43" s="566"/>
      <c r="AZ43" s="566"/>
      <c r="BA43" s="566"/>
      <c r="BB43" s="566"/>
      <c r="BC43" s="566"/>
      <c r="BD43" s="566"/>
      <c r="BE43" s="566"/>
      <c r="BF43" s="566"/>
      <c r="BG43" s="566"/>
      <c r="BH43" s="566"/>
      <c r="BI43" s="566"/>
      <c r="BJ43" s="566"/>
      <c r="BK43" s="566"/>
      <c r="BL43" s="566"/>
      <c r="BM43" s="566"/>
      <c r="BN43" s="566"/>
      <c r="BO43" s="566"/>
      <c r="BP43" s="566"/>
      <c r="BQ43" s="566"/>
      <c r="BR43" s="566"/>
      <c r="BS43" s="566"/>
      <c r="BT43" s="566"/>
      <c r="BU43" s="566"/>
      <c r="BV43" s="566"/>
      <c r="BW43" s="566"/>
      <c r="BX43" s="566"/>
      <c r="BY43" s="566"/>
      <c r="BZ43" s="566"/>
      <c r="CA43" s="566"/>
      <c r="CB43" s="566"/>
      <c r="CC43" s="566"/>
      <c r="CD43" s="566"/>
      <c r="CE43" s="566"/>
      <c r="CF43" s="566"/>
      <c r="CG43" s="566"/>
      <c r="CH43" s="566"/>
      <c r="CI43" s="566"/>
      <c r="CJ43" s="566"/>
      <c r="CK43" s="566"/>
      <c r="CL43" s="566"/>
      <c r="CM43" s="566"/>
      <c r="CN43" s="566"/>
      <c r="CO43" s="566"/>
      <c r="CP43" s="566"/>
      <c r="CQ43" s="566"/>
      <c r="CR43" s="566"/>
      <c r="CS43" s="566"/>
      <c r="CT43" s="566"/>
      <c r="CU43" s="566"/>
      <c r="CV43" s="566"/>
      <c r="CW43" s="566"/>
      <c r="CX43" s="566"/>
      <c r="CY43" s="566"/>
      <c r="CZ43" s="566"/>
      <c r="DA43" s="566"/>
      <c r="DB43" s="566"/>
      <c r="DC43" s="566"/>
      <c r="DD43" s="566"/>
      <c r="DE43" s="566"/>
      <c r="DF43" s="566"/>
    </row>
    <row r="44" spans="1:70" ht="8.2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52"/>
      <c r="BQ44" s="52"/>
      <c r="BR44" s="52"/>
    </row>
    <row r="45" spans="1:110" ht="61.5" customHeight="1">
      <c r="A45" s="254" t="s">
        <v>183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6"/>
      <c r="CQ45" s="250" t="s">
        <v>195</v>
      </c>
      <c r="CR45" s="251"/>
      <c r="CS45" s="251"/>
      <c r="CT45" s="251"/>
      <c r="CU45" s="251"/>
      <c r="CV45" s="251"/>
      <c r="CW45" s="251"/>
      <c r="CX45" s="252"/>
      <c r="CY45" s="250" t="s">
        <v>196</v>
      </c>
      <c r="CZ45" s="251"/>
      <c r="DA45" s="251"/>
      <c r="DB45" s="251"/>
      <c r="DC45" s="251"/>
      <c r="DD45" s="251"/>
      <c r="DE45" s="251"/>
      <c r="DF45" s="252"/>
    </row>
    <row r="46" spans="1:110" ht="38.25" customHeight="1">
      <c r="A46" s="250" t="s">
        <v>14</v>
      </c>
      <c r="B46" s="251"/>
      <c r="C46" s="252"/>
      <c r="D46" s="250" t="s">
        <v>16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  <c r="AM46" s="250" t="s">
        <v>72</v>
      </c>
      <c r="AN46" s="251"/>
      <c r="AO46" s="251"/>
      <c r="AP46" s="251"/>
      <c r="AQ46" s="251"/>
      <c r="AR46" s="251"/>
      <c r="AS46" s="251"/>
      <c r="AT46" s="251"/>
      <c r="AU46" s="252"/>
      <c r="AV46" s="250" t="s">
        <v>147</v>
      </c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247" t="s">
        <v>147</v>
      </c>
      <c r="CR46" s="248"/>
      <c r="CS46" s="248"/>
      <c r="CT46" s="248"/>
      <c r="CU46" s="248"/>
      <c r="CV46" s="248"/>
      <c r="CW46" s="248"/>
      <c r="CX46" s="249"/>
      <c r="CY46" s="247" t="s">
        <v>147</v>
      </c>
      <c r="CZ46" s="248"/>
      <c r="DA46" s="248"/>
      <c r="DB46" s="248"/>
      <c r="DC46" s="248"/>
      <c r="DD46" s="248"/>
      <c r="DE46" s="248"/>
      <c r="DF46" s="249"/>
    </row>
    <row r="47" spans="1:110" ht="15.75">
      <c r="A47" s="266">
        <v>1</v>
      </c>
      <c r="B47" s="267"/>
      <c r="C47" s="268"/>
      <c r="D47" s="266">
        <v>2</v>
      </c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8"/>
      <c r="AM47" s="266">
        <v>3</v>
      </c>
      <c r="AN47" s="267"/>
      <c r="AO47" s="267"/>
      <c r="AP47" s="267"/>
      <c r="AQ47" s="267"/>
      <c r="AR47" s="267"/>
      <c r="AS47" s="267"/>
      <c r="AT47" s="267"/>
      <c r="AU47" s="268"/>
      <c r="AV47" s="266" t="s">
        <v>88</v>
      </c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466" t="s">
        <v>89</v>
      </c>
      <c r="CR47" s="467"/>
      <c r="CS47" s="467"/>
      <c r="CT47" s="467"/>
      <c r="CU47" s="467"/>
      <c r="CV47" s="467"/>
      <c r="CW47" s="467"/>
      <c r="CX47" s="468"/>
      <c r="CY47" s="466" t="s">
        <v>95</v>
      </c>
      <c r="CZ47" s="467"/>
      <c r="DA47" s="467"/>
      <c r="DB47" s="467"/>
      <c r="DC47" s="467"/>
      <c r="DD47" s="467"/>
      <c r="DE47" s="467"/>
      <c r="DF47" s="468"/>
    </row>
    <row r="48" spans="1:110" ht="18.75" customHeight="1">
      <c r="A48" s="238" t="s">
        <v>27</v>
      </c>
      <c r="B48" s="239"/>
      <c r="C48" s="240"/>
      <c r="D48" s="458" t="s">
        <v>215</v>
      </c>
      <c r="E48" s="459"/>
      <c r="F48" s="459"/>
      <c r="G48" s="459"/>
      <c r="H48" s="459"/>
      <c r="I48" s="459"/>
      <c r="J48" s="459"/>
      <c r="K48" s="459"/>
      <c r="L48" s="459"/>
      <c r="M48" s="460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83">
        <v>1</v>
      </c>
      <c r="AN48" s="83"/>
      <c r="AO48" s="83"/>
      <c r="AP48" s="83"/>
      <c r="AQ48" s="83"/>
      <c r="AR48" s="83"/>
      <c r="AS48" s="83"/>
      <c r="AT48" s="83"/>
      <c r="AU48" s="83"/>
      <c r="AV48" s="573">
        <v>50000</v>
      </c>
      <c r="AW48" s="574"/>
      <c r="AX48" s="574"/>
      <c r="AY48" s="574"/>
      <c r="AZ48" s="574"/>
      <c r="BA48" s="574"/>
      <c r="BB48" s="574"/>
      <c r="BC48" s="574"/>
      <c r="BD48" s="574"/>
      <c r="BE48" s="574"/>
      <c r="BF48" s="574"/>
      <c r="BG48" s="574"/>
      <c r="BH48" s="574"/>
      <c r="BI48" s="574"/>
      <c r="BJ48" s="574"/>
      <c r="BK48" s="574"/>
      <c r="BL48" s="574"/>
      <c r="BM48" s="574"/>
      <c r="BN48" s="574"/>
      <c r="BO48" s="574"/>
      <c r="BP48" s="52"/>
      <c r="BR48" s="52"/>
      <c r="CQ48" s="244" t="s">
        <v>11</v>
      </c>
      <c r="CR48" s="245"/>
      <c r="CS48" s="245"/>
      <c r="CT48" s="245"/>
      <c r="CU48" s="245"/>
      <c r="CV48" s="245"/>
      <c r="CW48" s="245"/>
      <c r="CX48" s="246"/>
      <c r="CY48" s="244" t="s">
        <v>11</v>
      </c>
      <c r="CZ48" s="245"/>
      <c r="DA48" s="245"/>
      <c r="DB48" s="245"/>
      <c r="DC48" s="245"/>
      <c r="DD48" s="245"/>
      <c r="DE48" s="245"/>
      <c r="DF48" s="246"/>
    </row>
    <row r="49" spans="1:110" ht="45.75" customHeight="1">
      <c r="A49" s="238" t="s">
        <v>28</v>
      </c>
      <c r="B49" s="239"/>
      <c r="C49" s="240"/>
      <c r="D49" s="458" t="s">
        <v>117</v>
      </c>
      <c r="E49" s="459"/>
      <c r="F49" s="459"/>
      <c r="G49" s="459"/>
      <c r="H49" s="459"/>
      <c r="I49" s="459"/>
      <c r="J49" s="459"/>
      <c r="K49" s="459"/>
      <c r="L49" s="459"/>
      <c r="M49" s="460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83">
        <v>1</v>
      </c>
      <c r="AN49" s="83"/>
      <c r="AO49" s="83"/>
      <c r="AP49" s="83"/>
      <c r="AQ49" s="83"/>
      <c r="AR49" s="83"/>
      <c r="AS49" s="83"/>
      <c r="AT49" s="83"/>
      <c r="AU49" s="83"/>
      <c r="AV49" s="573">
        <v>8516.9</v>
      </c>
      <c r="AW49" s="574"/>
      <c r="AX49" s="574"/>
      <c r="AY49" s="574"/>
      <c r="AZ49" s="574"/>
      <c r="BA49" s="574"/>
      <c r="BB49" s="574"/>
      <c r="BC49" s="574"/>
      <c r="BD49" s="574"/>
      <c r="BE49" s="574"/>
      <c r="BF49" s="574"/>
      <c r="BG49" s="574"/>
      <c r="BH49" s="574"/>
      <c r="BI49" s="574"/>
      <c r="BJ49" s="574"/>
      <c r="BK49" s="574"/>
      <c r="BL49" s="574"/>
      <c r="BM49" s="574"/>
      <c r="BN49" s="574"/>
      <c r="BO49" s="574"/>
      <c r="BP49" s="52"/>
      <c r="BR49" s="52"/>
      <c r="CQ49" s="244" t="s">
        <v>11</v>
      </c>
      <c r="CR49" s="245"/>
      <c r="CS49" s="245"/>
      <c r="CT49" s="245"/>
      <c r="CU49" s="245"/>
      <c r="CV49" s="245"/>
      <c r="CW49" s="245"/>
      <c r="CX49" s="246"/>
      <c r="CY49" s="244" t="s">
        <v>11</v>
      </c>
      <c r="CZ49" s="245"/>
      <c r="DA49" s="245"/>
      <c r="DB49" s="245"/>
      <c r="DC49" s="245"/>
      <c r="DD49" s="245"/>
      <c r="DE49" s="245"/>
      <c r="DF49" s="246"/>
    </row>
    <row r="50" spans="1:110" ht="15.75">
      <c r="A50" s="74" t="s">
        <v>32</v>
      </c>
      <c r="B50" s="75"/>
      <c r="C50" s="76"/>
      <c r="D50" s="88" t="s">
        <v>216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90"/>
      <c r="AM50" s="83">
        <v>1</v>
      </c>
      <c r="AN50" s="83"/>
      <c r="AO50" s="83"/>
      <c r="AP50" s="83"/>
      <c r="AQ50" s="83"/>
      <c r="AR50" s="83"/>
      <c r="AS50" s="83"/>
      <c r="AT50" s="83"/>
      <c r="AU50" s="83"/>
      <c r="AV50" s="573">
        <v>7000</v>
      </c>
      <c r="AW50" s="574"/>
      <c r="AX50" s="574"/>
      <c r="AY50" s="574"/>
      <c r="AZ50" s="574"/>
      <c r="BA50" s="574"/>
      <c r="BB50" s="574"/>
      <c r="BC50" s="574"/>
      <c r="BD50" s="574"/>
      <c r="BE50" s="574"/>
      <c r="BF50" s="574"/>
      <c r="BG50" s="574"/>
      <c r="BH50" s="574"/>
      <c r="BI50" s="574"/>
      <c r="BJ50" s="574"/>
      <c r="BK50" s="574"/>
      <c r="BL50" s="574"/>
      <c r="BM50" s="574"/>
      <c r="BN50" s="574"/>
      <c r="BO50" s="574"/>
      <c r="BR50" s="52"/>
      <c r="CQ50" s="244" t="s">
        <v>11</v>
      </c>
      <c r="CR50" s="245"/>
      <c r="CS50" s="245"/>
      <c r="CT50" s="245"/>
      <c r="CU50" s="245"/>
      <c r="CV50" s="245"/>
      <c r="CW50" s="245"/>
      <c r="CX50" s="246"/>
      <c r="CY50" s="244" t="s">
        <v>11</v>
      </c>
      <c r="CZ50" s="245"/>
      <c r="DA50" s="245"/>
      <c r="DB50" s="245"/>
      <c r="DC50" s="245"/>
      <c r="DD50" s="245"/>
      <c r="DE50" s="245"/>
      <c r="DF50" s="246"/>
    </row>
    <row r="51" spans="1:110" ht="14.25" customHeight="1">
      <c r="A51" s="237"/>
      <c r="B51" s="237"/>
      <c r="C51" s="237"/>
      <c r="D51" s="294" t="s">
        <v>10</v>
      </c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6"/>
      <c r="AM51" s="242" t="s">
        <v>11</v>
      </c>
      <c r="AN51" s="242"/>
      <c r="AO51" s="242"/>
      <c r="AP51" s="242"/>
      <c r="AQ51" s="242"/>
      <c r="AR51" s="242"/>
      <c r="AS51" s="242"/>
      <c r="AT51" s="242"/>
      <c r="AU51" s="242"/>
      <c r="AV51" s="575">
        <f>SUM(AV48:BO50)</f>
        <v>65516.9</v>
      </c>
      <c r="AW51" s="576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CQ51" s="370">
        <v>85516.9</v>
      </c>
      <c r="CR51" s="371"/>
      <c r="CS51" s="371"/>
      <c r="CT51" s="371"/>
      <c r="CU51" s="371"/>
      <c r="CV51" s="371"/>
      <c r="CW51" s="371"/>
      <c r="CX51" s="372"/>
      <c r="CY51" s="370">
        <v>95516.9</v>
      </c>
      <c r="CZ51" s="371"/>
      <c r="DA51" s="371"/>
      <c r="DB51" s="371"/>
      <c r="DC51" s="371"/>
      <c r="DD51" s="371"/>
      <c r="DE51" s="371"/>
      <c r="DF51" s="372"/>
    </row>
    <row r="52" spans="1:110" ht="20.25" customHeight="1">
      <c r="A52" s="566" t="s">
        <v>73</v>
      </c>
      <c r="B52" s="566"/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6"/>
      <c r="AD52" s="566"/>
      <c r="AE52" s="566"/>
      <c r="AF52" s="566"/>
      <c r="AG52" s="566"/>
      <c r="AH52" s="566"/>
      <c r="AI52" s="566"/>
      <c r="AJ52" s="566"/>
      <c r="AK52" s="566"/>
      <c r="AL52" s="566"/>
      <c r="AM52" s="566"/>
      <c r="AN52" s="566"/>
      <c r="AO52" s="566"/>
      <c r="AP52" s="566"/>
      <c r="AQ52" s="566"/>
      <c r="AR52" s="566"/>
      <c r="AS52" s="566"/>
      <c r="AT52" s="566"/>
      <c r="AU52" s="566"/>
      <c r="AV52" s="566"/>
      <c r="AW52" s="566"/>
      <c r="AX52" s="566"/>
      <c r="AY52" s="566"/>
      <c r="AZ52" s="566"/>
      <c r="BA52" s="566"/>
      <c r="BB52" s="566"/>
      <c r="BC52" s="566"/>
      <c r="BD52" s="566"/>
      <c r="BE52" s="566"/>
      <c r="BF52" s="566"/>
      <c r="BG52" s="566"/>
      <c r="BH52" s="566"/>
      <c r="BI52" s="566"/>
      <c r="BJ52" s="566"/>
      <c r="BK52" s="566"/>
      <c r="BL52" s="566"/>
      <c r="BM52" s="566"/>
      <c r="BN52" s="566"/>
      <c r="BO52" s="566"/>
      <c r="BP52" s="566"/>
      <c r="BQ52" s="566"/>
      <c r="BR52" s="566"/>
      <c r="BS52" s="566"/>
      <c r="BT52" s="566"/>
      <c r="BU52" s="566"/>
      <c r="BV52" s="566"/>
      <c r="BW52" s="566"/>
      <c r="BX52" s="566"/>
      <c r="BY52" s="566"/>
      <c r="BZ52" s="566"/>
      <c r="CA52" s="566"/>
      <c r="CB52" s="566"/>
      <c r="CC52" s="566"/>
      <c r="CD52" s="566"/>
      <c r="CE52" s="566"/>
      <c r="CF52" s="566"/>
      <c r="CG52" s="566"/>
      <c r="CH52" s="566"/>
      <c r="CI52" s="566"/>
      <c r="CJ52" s="566"/>
      <c r="CK52" s="566"/>
      <c r="CL52" s="566"/>
      <c r="CM52" s="566"/>
      <c r="CN52" s="566"/>
      <c r="CO52" s="566"/>
      <c r="CP52" s="566"/>
      <c r="CQ52" s="566"/>
      <c r="CR52" s="566"/>
      <c r="CS52" s="566"/>
      <c r="CT52" s="566"/>
      <c r="CU52" s="566"/>
      <c r="CV52" s="566"/>
      <c r="CW52" s="566"/>
      <c r="CX52" s="566"/>
      <c r="CY52" s="566"/>
      <c r="CZ52" s="566"/>
      <c r="DA52" s="566"/>
      <c r="DB52" s="566"/>
      <c r="DC52" s="566"/>
      <c r="DD52" s="566"/>
      <c r="DE52" s="566"/>
      <c r="DF52" s="566"/>
    </row>
    <row r="53" spans="1:67" ht="9.7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</row>
    <row r="54" spans="1:110" ht="63" customHeight="1">
      <c r="A54" s="254" t="s">
        <v>183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6"/>
      <c r="CQ54" s="250" t="s">
        <v>195</v>
      </c>
      <c r="CR54" s="251"/>
      <c r="CS54" s="251"/>
      <c r="CT54" s="251"/>
      <c r="CU54" s="251"/>
      <c r="CV54" s="251"/>
      <c r="CW54" s="251"/>
      <c r="CX54" s="252"/>
      <c r="CY54" s="250" t="s">
        <v>196</v>
      </c>
      <c r="CZ54" s="251"/>
      <c r="DA54" s="251"/>
      <c r="DB54" s="251"/>
      <c r="DC54" s="251"/>
      <c r="DD54" s="251"/>
      <c r="DE54" s="251"/>
      <c r="DF54" s="252"/>
    </row>
    <row r="55" spans="1:110" ht="42.75" customHeight="1">
      <c r="A55" s="243" t="s">
        <v>14</v>
      </c>
      <c r="B55" s="243"/>
      <c r="C55" s="243"/>
      <c r="D55" s="243" t="s">
        <v>16</v>
      </c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 t="s">
        <v>63</v>
      </c>
      <c r="AE55" s="243"/>
      <c r="AF55" s="243"/>
      <c r="AG55" s="243"/>
      <c r="AH55" s="243"/>
      <c r="AI55" s="243"/>
      <c r="AJ55" s="243"/>
      <c r="AK55" s="243"/>
      <c r="AL55" s="243"/>
      <c r="AM55" s="243" t="s">
        <v>118</v>
      </c>
      <c r="AN55" s="243"/>
      <c r="AO55" s="243"/>
      <c r="AP55" s="243"/>
      <c r="AQ55" s="243"/>
      <c r="AR55" s="243"/>
      <c r="AS55" s="243"/>
      <c r="AT55" s="243"/>
      <c r="AU55" s="243"/>
      <c r="AV55" s="91" t="s">
        <v>74</v>
      </c>
      <c r="AW55" s="91"/>
      <c r="AX55" s="91"/>
      <c r="AY55" s="91"/>
      <c r="AZ55" s="91"/>
      <c r="BA55" s="91"/>
      <c r="BB55" s="91"/>
      <c r="BC55" s="91"/>
      <c r="BD55" s="91"/>
      <c r="BE55" s="91"/>
      <c r="BF55" s="243" t="s">
        <v>86</v>
      </c>
      <c r="BG55" s="243"/>
      <c r="BH55" s="243"/>
      <c r="BI55" s="243"/>
      <c r="BJ55" s="243"/>
      <c r="BK55" s="243"/>
      <c r="BL55" s="243"/>
      <c r="BM55" s="243"/>
      <c r="BN55" s="243"/>
      <c r="BO55" s="243"/>
      <c r="BP55" s="50"/>
      <c r="BQ55" s="50"/>
      <c r="BR55" s="50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247" t="s">
        <v>140</v>
      </c>
      <c r="CR55" s="248"/>
      <c r="CS55" s="248"/>
      <c r="CT55" s="248"/>
      <c r="CU55" s="248"/>
      <c r="CV55" s="248"/>
      <c r="CW55" s="248"/>
      <c r="CX55" s="249"/>
      <c r="CY55" s="247" t="s">
        <v>140</v>
      </c>
      <c r="CZ55" s="248"/>
      <c r="DA55" s="248"/>
      <c r="DB55" s="248"/>
      <c r="DC55" s="248"/>
      <c r="DD55" s="248"/>
      <c r="DE55" s="248"/>
      <c r="DF55" s="249"/>
    </row>
    <row r="56" spans="1:110" ht="13.5" customHeight="1">
      <c r="A56" s="265" t="s">
        <v>27</v>
      </c>
      <c r="B56" s="265"/>
      <c r="C56" s="265"/>
      <c r="D56" s="265" t="s">
        <v>28</v>
      </c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>
        <v>2</v>
      </c>
      <c r="AE56" s="265"/>
      <c r="AF56" s="265"/>
      <c r="AG56" s="265"/>
      <c r="AH56" s="265"/>
      <c r="AI56" s="265"/>
      <c r="AJ56" s="265"/>
      <c r="AK56" s="265"/>
      <c r="AL56" s="265"/>
      <c r="AM56" s="265">
        <v>3</v>
      </c>
      <c r="AN56" s="265"/>
      <c r="AO56" s="265"/>
      <c r="AP56" s="265"/>
      <c r="AQ56" s="265"/>
      <c r="AR56" s="265"/>
      <c r="AS56" s="265"/>
      <c r="AT56" s="265"/>
      <c r="AU56" s="265"/>
      <c r="AV56" s="134" t="s">
        <v>88</v>
      </c>
      <c r="AW56" s="134"/>
      <c r="AX56" s="134"/>
      <c r="AY56" s="134"/>
      <c r="AZ56" s="134"/>
      <c r="BA56" s="134"/>
      <c r="BB56" s="134"/>
      <c r="BC56" s="134"/>
      <c r="BD56" s="134"/>
      <c r="BE56" s="134"/>
      <c r="BF56" s="265" t="s">
        <v>89</v>
      </c>
      <c r="BG56" s="265"/>
      <c r="BH56" s="265"/>
      <c r="BI56" s="265"/>
      <c r="BJ56" s="265"/>
      <c r="BK56" s="265"/>
      <c r="BL56" s="265"/>
      <c r="BM56" s="265"/>
      <c r="BN56" s="265"/>
      <c r="BO56" s="265"/>
      <c r="BP56" s="50"/>
      <c r="BQ56" s="50"/>
      <c r="BR56" s="50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466" t="s">
        <v>95</v>
      </c>
      <c r="CR56" s="467"/>
      <c r="CS56" s="467"/>
      <c r="CT56" s="467"/>
      <c r="CU56" s="467"/>
      <c r="CV56" s="467"/>
      <c r="CW56" s="467"/>
      <c r="CX56" s="468"/>
      <c r="CY56" s="466" t="s">
        <v>96</v>
      </c>
      <c r="CZ56" s="467"/>
      <c r="DA56" s="467"/>
      <c r="DB56" s="467"/>
      <c r="DC56" s="467"/>
      <c r="DD56" s="467"/>
      <c r="DE56" s="467"/>
      <c r="DF56" s="468"/>
    </row>
    <row r="57" spans="1:110" ht="15.75" customHeight="1">
      <c r="A57" s="64" t="s">
        <v>27</v>
      </c>
      <c r="B57" s="65"/>
      <c r="C57" s="197"/>
      <c r="D57" s="128" t="s">
        <v>151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30"/>
      <c r="AD57" s="64"/>
      <c r="AE57" s="65"/>
      <c r="AF57" s="65"/>
      <c r="AG57" s="65"/>
      <c r="AH57" s="65"/>
      <c r="AI57" s="65"/>
      <c r="AJ57" s="65"/>
      <c r="AK57" s="65"/>
      <c r="AL57" s="197"/>
      <c r="AM57" s="64"/>
      <c r="AN57" s="65"/>
      <c r="AO57" s="65"/>
      <c r="AP57" s="65"/>
      <c r="AQ57" s="65"/>
      <c r="AR57" s="65"/>
      <c r="AS57" s="65"/>
      <c r="AT57" s="65"/>
      <c r="AU57" s="197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64"/>
      <c r="BG57" s="65"/>
      <c r="BH57" s="65"/>
      <c r="BI57" s="65"/>
      <c r="BJ57" s="65"/>
      <c r="BK57" s="65"/>
      <c r="BL57" s="65"/>
      <c r="BM57" s="65"/>
      <c r="BN57" s="65"/>
      <c r="BO57" s="66">
        <v>0</v>
      </c>
      <c r="BP57" s="60"/>
      <c r="BQ57" s="60"/>
      <c r="BR57" s="60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342" t="s">
        <v>100</v>
      </c>
      <c r="CR57" s="343"/>
      <c r="CS57" s="343"/>
      <c r="CT57" s="343"/>
      <c r="CU57" s="343"/>
      <c r="CV57" s="343"/>
      <c r="CW57" s="343"/>
      <c r="CX57" s="344"/>
      <c r="CY57" s="342" t="s">
        <v>100</v>
      </c>
      <c r="CZ57" s="343"/>
      <c r="DA57" s="343"/>
      <c r="DB57" s="343"/>
      <c r="DC57" s="343"/>
      <c r="DD57" s="343"/>
      <c r="DE57" s="343"/>
      <c r="DF57" s="344"/>
    </row>
    <row r="58" spans="1:110" ht="13.5" customHeight="1">
      <c r="A58" s="552"/>
      <c r="B58" s="553"/>
      <c r="C58" s="554"/>
      <c r="D58" s="562" t="s">
        <v>121</v>
      </c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4"/>
      <c r="AD58" s="577"/>
      <c r="AE58" s="578"/>
      <c r="AF58" s="578"/>
      <c r="AG58" s="578"/>
      <c r="AH58" s="578"/>
      <c r="AI58" s="578"/>
      <c r="AJ58" s="578"/>
      <c r="AK58" s="578"/>
      <c r="AL58" s="579"/>
      <c r="AM58" s="585"/>
      <c r="AN58" s="586"/>
      <c r="AO58" s="586"/>
      <c r="AP58" s="586"/>
      <c r="AQ58" s="586"/>
      <c r="AR58" s="586"/>
      <c r="AS58" s="586"/>
      <c r="AT58" s="586"/>
      <c r="AU58" s="58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555"/>
      <c r="BG58" s="556"/>
      <c r="BH58" s="556"/>
      <c r="BI58" s="556"/>
      <c r="BJ58" s="556"/>
      <c r="BK58" s="556"/>
      <c r="BL58" s="556"/>
      <c r="BM58" s="556"/>
      <c r="BN58" s="556"/>
      <c r="BO58" s="557"/>
      <c r="BP58" s="60"/>
      <c r="BQ58" s="60"/>
      <c r="BR58" s="60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342"/>
      <c r="CR58" s="343"/>
      <c r="CS58" s="343"/>
      <c r="CT58" s="343"/>
      <c r="CU58" s="343"/>
      <c r="CV58" s="343"/>
      <c r="CW58" s="343"/>
      <c r="CX58" s="344"/>
      <c r="CY58" s="342"/>
      <c r="CZ58" s="343"/>
      <c r="DA58" s="343"/>
      <c r="DB58" s="343"/>
      <c r="DC58" s="343"/>
      <c r="DD58" s="343"/>
      <c r="DE58" s="343"/>
      <c r="DF58" s="344"/>
    </row>
    <row r="59" spans="1:110" ht="13.5" customHeight="1">
      <c r="A59" s="559" t="s">
        <v>28</v>
      </c>
      <c r="B59" s="559"/>
      <c r="C59" s="559"/>
      <c r="D59" s="580" t="s">
        <v>200</v>
      </c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2"/>
      <c r="AD59" s="558"/>
      <c r="AE59" s="558"/>
      <c r="AF59" s="558"/>
      <c r="AG59" s="558"/>
      <c r="AH59" s="558"/>
      <c r="AI59" s="558"/>
      <c r="AJ59" s="558"/>
      <c r="AK59" s="558"/>
      <c r="AL59" s="558"/>
      <c r="AM59" s="550"/>
      <c r="AN59" s="550"/>
      <c r="AO59" s="550"/>
      <c r="AP59" s="550"/>
      <c r="AQ59" s="550"/>
      <c r="AR59" s="550"/>
      <c r="AS59" s="550"/>
      <c r="AT59" s="550"/>
      <c r="AU59" s="550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548">
        <v>0</v>
      </c>
      <c r="BG59" s="548"/>
      <c r="BH59" s="548"/>
      <c r="BI59" s="548"/>
      <c r="BJ59" s="548"/>
      <c r="BK59" s="548"/>
      <c r="BL59" s="548"/>
      <c r="BM59" s="548"/>
      <c r="BN59" s="548"/>
      <c r="BO59" s="548"/>
      <c r="BP59" s="60"/>
      <c r="BQ59" s="60"/>
      <c r="BR59" s="60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342" t="s">
        <v>100</v>
      </c>
      <c r="CR59" s="343"/>
      <c r="CS59" s="343"/>
      <c r="CT59" s="343"/>
      <c r="CU59" s="343"/>
      <c r="CV59" s="343"/>
      <c r="CW59" s="343"/>
      <c r="CX59" s="344"/>
      <c r="CY59" s="342" t="s">
        <v>100</v>
      </c>
      <c r="CZ59" s="343"/>
      <c r="DA59" s="343"/>
      <c r="DB59" s="343"/>
      <c r="DC59" s="343"/>
      <c r="DD59" s="343"/>
      <c r="DE59" s="343"/>
      <c r="DF59" s="344"/>
    </row>
    <row r="60" spans="1:110" ht="13.5" customHeight="1">
      <c r="A60" s="126"/>
      <c r="B60" s="126"/>
      <c r="C60" s="126"/>
      <c r="D60" s="562" t="s">
        <v>122</v>
      </c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4"/>
      <c r="AD60" s="558"/>
      <c r="AE60" s="558"/>
      <c r="AF60" s="558"/>
      <c r="AG60" s="558"/>
      <c r="AH60" s="558"/>
      <c r="AI60" s="558"/>
      <c r="AJ60" s="558"/>
      <c r="AK60" s="558"/>
      <c r="AL60" s="558"/>
      <c r="AM60" s="550"/>
      <c r="AN60" s="550"/>
      <c r="AO60" s="550"/>
      <c r="AP60" s="550"/>
      <c r="AQ60" s="550"/>
      <c r="AR60" s="550"/>
      <c r="AS60" s="550"/>
      <c r="AT60" s="550"/>
      <c r="AU60" s="550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60"/>
      <c r="BQ60" s="60"/>
      <c r="BR60" s="60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342"/>
      <c r="CR60" s="343"/>
      <c r="CS60" s="343"/>
      <c r="CT60" s="343"/>
      <c r="CU60" s="343"/>
      <c r="CV60" s="343"/>
      <c r="CW60" s="343"/>
      <c r="CX60" s="344"/>
      <c r="CY60" s="342"/>
      <c r="CZ60" s="343"/>
      <c r="DA60" s="343"/>
      <c r="DB60" s="343"/>
      <c r="DC60" s="343"/>
      <c r="DD60" s="343"/>
      <c r="DE60" s="343"/>
      <c r="DF60" s="344"/>
    </row>
    <row r="61" spans="1:110" ht="13.5" customHeight="1">
      <c r="A61" s="126" t="s">
        <v>32</v>
      </c>
      <c r="B61" s="126"/>
      <c r="C61" s="126" t="s">
        <v>89</v>
      </c>
      <c r="D61" s="63" t="s">
        <v>119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31"/>
      <c r="AE61" s="131"/>
      <c r="AF61" s="131"/>
      <c r="AG61" s="131"/>
      <c r="AH61" s="131"/>
      <c r="AI61" s="131"/>
      <c r="AJ61" s="131"/>
      <c r="AK61" s="131"/>
      <c r="AL61" s="131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548">
        <v>76929.04</v>
      </c>
      <c r="BG61" s="548"/>
      <c r="BH61" s="548"/>
      <c r="BI61" s="548"/>
      <c r="BJ61" s="548"/>
      <c r="BK61" s="548"/>
      <c r="BL61" s="548"/>
      <c r="BM61" s="548"/>
      <c r="BN61" s="548"/>
      <c r="BO61" s="548"/>
      <c r="BP61" s="60"/>
      <c r="BQ61" s="60"/>
      <c r="BR61" s="60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342" t="s">
        <v>100</v>
      </c>
      <c r="CR61" s="343"/>
      <c r="CS61" s="343"/>
      <c r="CT61" s="343"/>
      <c r="CU61" s="343"/>
      <c r="CV61" s="343"/>
      <c r="CW61" s="343"/>
      <c r="CX61" s="344"/>
      <c r="CY61" s="342" t="s">
        <v>100</v>
      </c>
      <c r="CZ61" s="343"/>
      <c r="DA61" s="343"/>
      <c r="DB61" s="343"/>
      <c r="DC61" s="343"/>
      <c r="DD61" s="343"/>
      <c r="DE61" s="343"/>
      <c r="DF61" s="344"/>
    </row>
    <row r="62" spans="1:110" ht="16.5" customHeight="1">
      <c r="A62" s="559"/>
      <c r="B62" s="559"/>
      <c r="C62" s="559"/>
      <c r="D62" s="355" t="s">
        <v>10</v>
      </c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7"/>
      <c r="AD62" s="561"/>
      <c r="AE62" s="561"/>
      <c r="AF62" s="561"/>
      <c r="AG62" s="561"/>
      <c r="AH62" s="561"/>
      <c r="AI62" s="561"/>
      <c r="AJ62" s="561"/>
      <c r="AK62" s="561"/>
      <c r="AL62" s="561"/>
      <c r="AM62" s="550" t="s">
        <v>11</v>
      </c>
      <c r="AN62" s="550"/>
      <c r="AO62" s="550"/>
      <c r="AP62" s="550"/>
      <c r="AQ62" s="550"/>
      <c r="AR62" s="550"/>
      <c r="AS62" s="550"/>
      <c r="AT62" s="550"/>
      <c r="AU62" s="550"/>
      <c r="AV62" s="127" t="s">
        <v>100</v>
      </c>
      <c r="AW62" s="62"/>
      <c r="AX62" s="62"/>
      <c r="AY62" s="62"/>
      <c r="AZ62" s="62"/>
      <c r="BA62" s="62"/>
      <c r="BB62" s="62"/>
      <c r="BC62" s="62"/>
      <c r="BD62" s="62"/>
      <c r="BE62" s="62"/>
      <c r="BF62" s="560">
        <f>SUM(BF57:BO61)</f>
        <v>76929.04</v>
      </c>
      <c r="BG62" s="560"/>
      <c r="BH62" s="560"/>
      <c r="BI62" s="560"/>
      <c r="BJ62" s="560"/>
      <c r="BK62" s="560"/>
      <c r="BL62" s="560"/>
      <c r="BM62" s="560"/>
      <c r="BN62" s="560"/>
      <c r="BO62" s="560"/>
      <c r="BP62" s="60"/>
      <c r="BQ62" s="60"/>
      <c r="BR62" s="60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337">
        <v>136544.1</v>
      </c>
      <c r="CR62" s="338"/>
      <c r="CS62" s="338"/>
      <c r="CT62" s="338"/>
      <c r="CU62" s="338"/>
      <c r="CV62" s="338"/>
      <c r="CW62" s="338"/>
      <c r="CX62" s="339"/>
      <c r="CY62" s="337">
        <v>160470.1</v>
      </c>
      <c r="CZ62" s="338"/>
      <c r="DA62" s="338"/>
      <c r="DB62" s="338"/>
      <c r="DC62" s="338"/>
      <c r="DD62" s="338"/>
      <c r="DE62" s="338"/>
      <c r="DF62" s="339"/>
    </row>
    <row r="63" spans="1:110" ht="16.5" customHeight="1">
      <c r="A63" s="583" t="s">
        <v>94</v>
      </c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3"/>
      <c r="V63" s="583"/>
      <c r="W63" s="583"/>
      <c r="X63" s="583"/>
      <c r="Y63" s="583"/>
      <c r="Z63" s="583"/>
      <c r="AA63" s="583"/>
      <c r="AB63" s="583"/>
      <c r="AC63" s="583"/>
      <c r="AD63" s="583"/>
      <c r="AE63" s="583"/>
      <c r="AF63" s="583"/>
      <c r="AG63" s="583"/>
      <c r="AH63" s="583"/>
      <c r="AI63" s="583"/>
      <c r="AJ63" s="583"/>
      <c r="AK63" s="583"/>
      <c r="AL63" s="583"/>
      <c r="AM63" s="583"/>
      <c r="AN63" s="583"/>
      <c r="AO63" s="583"/>
      <c r="AP63" s="583"/>
      <c r="AQ63" s="583"/>
      <c r="AR63" s="583"/>
      <c r="AS63" s="583"/>
      <c r="AT63" s="583"/>
      <c r="AU63" s="583"/>
      <c r="AV63" s="583"/>
      <c r="AW63" s="583"/>
      <c r="AX63" s="583"/>
      <c r="AY63" s="583"/>
      <c r="AZ63" s="583"/>
      <c r="BA63" s="583"/>
      <c r="BB63" s="583"/>
      <c r="BC63" s="583"/>
      <c r="BD63" s="583"/>
      <c r="BE63" s="583"/>
      <c r="BF63" s="583"/>
      <c r="BG63" s="583"/>
      <c r="BH63" s="583"/>
      <c r="BI63" s="583"/>
      <c r="BJ63" s="583"/>
      <c r="BK63" s="583"/>
      <c r="BL63" s="583"/>
      <c r="BM63" s="583"/>
      <c r="BN63" s="583"/>
      <c r="BO63" s="583"/>
      <c r="BP63" s="583"/>
      <c r="BQ63" s="583"/>
      <c r="BR63" s="583"/>
      <c r="BS63" s="583"/>
      <c r="BT63" s="583"/>
      <c r="BU63" s="583"/>
      <c r="BV63" s="583"/>
      <c r="BW63" s="583"/>
      <c r="BX63" s="583"/>
      <c r="BY63" s="583"/>
      <c r="BZ63" s="583"/>
      <c r="CA63" s="583"/>
      <c r="CB63" s="583"/>
      <c r="CC63" s="583"/>
      <c r="CD63" s="583"/>
      <c r="CE63" s="583"/>
      <c r="CF63" s="583"/>
      <c r="CG63" s="583"/>
      <c r="CH63" s="583"/>
      <c r="CI63" s="583"/>
      <c r="CJ63" s="583"/>
      <c r="CK63" s="583"/>
      <c r="CL63" s="583"/>
      <c r="CM63" s="583"/>
      <c r="CN63" s="583"/>
      <c r="CO63" s="583"/>
      <c r="CP63" s="583"/>
      <c r="CQ63" s="583"/>
      <c r="CR63" s="583"/>
      <c r="CS63" s="583"/>
      <c r="CT63" s="583"/>
      <c r="CU63" s="583"/>
      <c r="CV63" s="583"/>
      <c r="CW63" s="583"/>
      <c r="CX63" s="583"/>
      <c r="CY63" s="583"/>
      <c r="CZ63" s="583"/>
      <c r="DA63" s="583"/>
      <c r="DB63" s="583"/>
      <c r="DC63" s="583"/>
      <c r="DD63" s="583"/>
      <c r="DE63" s="583"/>
      <c r="DF63" s="583"/>
    </row>
    <row r="64" spans="1:67" ht="9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</row>
    <row r="65" spans="1:110" ht="60.75" customHeight="1">
      <c r="A65" s="254" t="s">
        <v>183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6"/>
      <c r="CQ65" s="250" t="s">
        <v>195</v>
      </c>
      <c r="CR65" s="251"/>
      <c r="CS65" s="251"/>
      <c r="CT65" s="251"/>
      <c r="CU65" s="251"/>
      <c r="CV65" s="251"/>
      <c r="CW65" s="251"/>
      <c r="CX65" s="252"/>
      <c r="CY65" s="250" t="s">
        <v>196</v>
      </c>
      <c r="CZ65" s="251"/>
      <c r="DA65" s="251"/>
      <c r="DB65" s="251"/>
      <c r="DC65" s="251"/>
      <c r="DD65" s="251"/>
      <c r="DE65" s="251"/>
      <c r="DF65" s="252"/>
    </row>
    <row r="66" spans="1:110" ht="36" customHeight="1">
      <c r="A66" s="91" t="s">
        <v>14</v>
      </c>
      <c r="B66" s="91"/>
      <c r="C66" s="91"/>
      <c r="D66" s="91" t="s">
        <v>43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4" t="s">
        <v>44</v>
      </c>
      <c r="AF66" s="95"/>
      <c r="AG66" s="95"/>
      <c r="AH66" s="95"/>
      <c r="AI66" s="95"/>
      <c r="AJ66" s="95"/>
      <c r="AK66" s="95"/>
      <c r="AL66" s="95"/>
      <c r="AM66" s="95" t="s">
        <v>123</v>
      </c>
      <c r="AN66" s="96"/>
      <c r="AO66" s="91" t="s">
        <v>45</v>
      </c>
      <c r="AP66" s="91"/>
      <c r="AQ66" s="91"/>
      <c r="AR66" s="91"/>
      <c r="AS66" s="91"/>
      <c r="AT66" s="91"/>
      <c r="AU66" s="91"/>
      <c r="AV66" s="91" t="s">
        <v>63</v>
      </c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 t="s">
        <v>82</v>
      </c>
      <c r="BI66" s="91"/>
      <c r="BJ66" s="91"/>
      <c r="BK66" s="91"/>
      <c r="BL66" s="91"/>
      <c r="BM66" s="91"/>
      <c r="BN66" s="91"/>
      <c r="BO66" s="91" t="s">
        <v>149</v>
      </c>
      <c r="BP66" s="50"/>
      <c r="BQ66" s="50"/>
      <c r="BR66" s="50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247" t="s">
        <v>146</v>
      </c>
      <c r="CR66" s="248"/>
      <c r="CS66" s="248"/>
      <c r="CT66" s="248"/>
      <c r="CU66" s="248"/>
      <c r="CV66" s="248"/>
      <c r="CW66" s="248"/>
      <c r="CX66" s="249"/>
      <c r="CY66" s="247" t="s">
        <v>146</v>
      </c>
      <c r="CZ66" s="248"/>
      <c r="DA66" s="248"/>
      <c r="DB66" s="248"/>
      <c r="DC66" s="248"/>
      <c r="DD66" s="248"/>
      <c r="DE66" s="248"/>
      <c r="DF66" s="249"/>
    </row>
    <row r="67" spans="1:110" ht="14.25" customHeight="1">
      <c r="A67" s="243" t="s">
        <v>27</v>
      </c>
      <c r="B67" s="243"/>
      <c r="C67" s="243"/>
      <c r="D67" s="91" t="s">
        <v>28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4">
        <v>3</v>
      </c>
      <c r="AF67" s="95"/>
      <c r="AG67" s="95"/>
      <c r="AH67" s="95"/>
      <c r="AI67" s="95"/>
      <c r="AJ67" s="95"/>
      <c r="AK67" s="95"/>
      <c r="AL67" s="95"/>
      <c r="AM67" s="95" t="s">
        <v>32</v>
      </c>
      <c r="AN67" s="96"/>
      <c r="AO67" s="91">
        <v>4</v>
      </c>
      <c r="AP67" s="91"/>
      <c r="AQ67" s="91"/>
      <c r="AR67" s="91"/>
      <c r="AS67" s="91"/>
      <c r="AT67" s="91"/>
      <c r="AU67" s="91"/>
      <c r="AV67" s="91" t="s">
        <v>88</v>
      </c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>
        <v>5</v>
      </c>
      <c r="BI67" s="91"/>
      <c r="BJ67" s="91"/>
      <c r="BK67" s="91"/>
      <c r="BL67" s="91"/>
      <c r="BM67" s="91"/>
      <c r="BN67" s="91"/>
      <c r="BO67" s="91" t="s">
        <v>89</v>
      </c>
      <c r="BP67" s="50"/>
      <c r="BQ67" s="51"/>
      <c r="BR67" s="50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466" t="s">
        <v>95</v>
      </c>
      <c r="CR67" s="467"/>
      <c r="CS67" s="467"/>
      <c r="CT67" s="467"/>
      <c r="CU67" s="467"/>
      <c r="CV67" s="467"/>
      <c r="CW67" s="467"/>
      <c r="CX67" s="468"/>
      <c r="CY67" s="466" t="s">
        <v>96</v>
      </c>
      <c r="CZ67" s="467"/>
      <c r="DA67" s="467"/>
      <c r="DB67" s="467"/>
      <c r="DC67" s="467"/>
      <c r="DD67" s="467"/>
      <c r="DE67" s="467"/>
      <c r="DF67" s="468"/>
    </row>
    <row r="68" spans="1:110" ht="13.5" customHeight="1">
      <c r="A68" s="82"/>
      <c r="B68" s="82"/>
      <c r="C68" s="82"/>
      <c r="D68" s="82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6"/>
      <c r="AE68" s="97"/>
      <c r="AF68" s="98"/>
      <c r="AG68" s="98"/>
      <c r="AH68" s="98"/>
      <c r="AI68" s="98"/>
      <c r="AJ68" s="98"/>
      <c r="AK68" s="98"/>
      <c r="AL68" s="98"/>
      <c r="AM68" s="98"/>
      <c r="AN68" s="99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6"/>
      <c r="BI68" s="86"/>
      <c r="BJ68" s="86"/>
      <c r="BK68" s="86"/>
      <c r="BL68" s="86"/>
      <c r="BM68" s="86"/>
      <c r="BN68" s="86"/>
      <c r="BO68" s="86">
        <v>0</v>
      </c>
      <c r="BP68" s="61"/>
      <c r="BQ68" s="198"/>
      <c r="BR68" s="61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244" t="s">
        <v>100</v>
      </c>
      <c r="CR68" s="245"/>
      <c r="CS68" s="245"/>
      <c r="CT68" s="245"/>
      <c r="CU68" s="245"/>
      <c r="CV68" s="245"/>
      <c r="CW68" s="245"/>
      <c r="CX68" s="246"/>
      <c r="CY68" s="244" t="s">
        <v>100</v>
      </c>
      <c r="CZ68" s="245"/>
      <c r="DA68" s="245"/>
      <c r="DB68" s="245"/>
      <c r="DC68" s="245"/>
      <c r="DD68" s="245"/>
      <c r="DE68" s="245"/>
      <c r="DF68" s="246"/>
    </row>
    <row r="69" spans="1:110" ht="15.75">
      <c r="A69" s="82"/>
      <c r="B69" s="82"/>
      <c r="C69" s="82"/>
      <c r="D69" s="199" t="s">
        <v>10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6"/>
      <c r="AE69" s="97" t="s">
        <v>11</v>
      </c>
      <c r="AF69" s="98"/>
      <c r="AG69" s="98"/>
      <c r="AH69" s="98"/>
      <c r="AI69" s="98"/>
      <c r="AJ69" s="98"/>
      <c r="AK69" s="98"/>
      <c r="AL69" s="98"/>
      <c r="AM69" s="98" t="s">
        <v>100</v>
      </c>
      <c r="AN69" s="99"/>
      <c r="AO69" s="83" t="s">
        <v>11</v>
      </c>
      <c r="AP69" s="83"/>
      <c r="AQ69" s="83"/>
      <c r="AR69" s="83"/>
      <c r="AS69" s="83"/>
      <c r="AT69" s="83"/>
      <c r="AU69" s="83"/>
      <c r="AV69" s="83" t="s">
        <v>100</v>
      </c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6" t="e">
        <f>BH68+#REF!</f>
        <v>#REF!</v>
      </c>
      <c r="BI69" s="86"/>
      <c r="BJ69" s="86"/>
      <c r="BK69" s="86"/>
      <c r="BL69" s="86"/>
      <c r="BM69" s="86"/>
      <c r="BN69" s="86"/>
      <c r="BO69" s="84">
        <v>0</v>
      </c>
      <c r="BP69" s="61"/>
      <c r="BQ69" s="198"/>
      <c r="BR69" s="61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370">
        <v>0</v>
      </c>
      <c r="CR69" s="371"/>
      <c r="CS69" s="371"/>
      <c r="CT69" s="371"/>
      <c r="CU69" s="371"/>
      <c r="CV69" s="371"/>
      <c r="CW69" s="371"/>
      <c r="CX69" s="372"/>
      <c r="CY69" s="370">
        <v>0</v>
      </c>
      <c r="CZ69" s="371"/>
      <c r="DA69" s="371"/>
      <c r="DB69" s="371"/>
      <c r="DC69" s="371"/>
      <c r="DD69" s="371"/>
      <c r="DE69" s="371"/>
      <c r="DF69" s="372"/>
    </row>
    <row r="70" spans="5:69" ht="14.25" customHeight="1">
      <c r="E70" s="189"/>
      <c r="F70" s="190"/>
      <c r="AH70" s="52"/>
      <c r="AI70" s="52"/>
      <c r="AM70" s="56"/>
      <c r="AN70" s="56"/>
      <c r="AO70" s="56"/>
      <c r="BP70" s="52"/>
      <c r="BQ70" s="52"/>
    </row>
    <row r="71" spans="1:70" ht="15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56"/>
      <c r="AN71" s="56"/>
      <c r="AO71" s="56"/>
      <c r="BP71" s="52"/>
      <c r="BQ71" s="52"/>
      <c r="BR71" s="52"/>
    </row>
    <row r="72" spans="1:70" ht="15.75">
      <c r="A72" s="162"/>
      <c r="B72" s="162"/>
      <c r="C72" s="162"/>
      <c r="D72" s="162"/>
      <c r="E72" s="189"/>
      <c r="F72" s="190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56"/>
      <c r="AN72" s="56"/>
      <c r="AO72" s="56"/>
      <c r="BP72" s="52"/>
      <c r="BQ72" s="52"/>
      <c r="BR72" s="52"/>
    </row>
    <row r="73" spans="1:70" ht="15.75">
      <c r="A73" s="162"/>
      <c r="B73" s="162"/>
      <c r="C73" s="162"/>
      <c r="D73" s="162"/>
      <c r="E73" s="189"/>
      <c r="F73" s="190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56"/>
      <c r="AN73" s="56"/>
      <c r="AO73" s="56"/>
      <c r="BP73" s="52"/>
      <c r="BQ73" s="52"/>
      <c r="BR73" s="52"/>
    </row>
    <row r="74" spans="1:70" ht="15.7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56"/>
      <c r="AN74" s="56"/>
      <c r="AO74" s="56"/>
      <c r="BP74" s="52"/>
      <c r="BQ74" s="52"/>
      <c r="BR74" s="52"/>
    </row>
    <row r="75" spans="1:70" ht="15.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56"/>
      <c r="AN75" s="56"/>
      <c r="AO75" s="56"/>
      <c r="BP75" s="52"/>
      <c r="BQ75" s="52"/>
      <c r="BR75" s="52"/>
    </row>
    <row r="76" spans="1:70" ht="15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56"/>
      <c r="AN76" s="56"/>
      <c r="AO76" s="56"/>
      <c r="BP76" s="52"/>
      <c r="BQ76" s="52"/>
      <c r="BR76" s="52"/>
    </row>
    <row r="77" spans="1:70" ht="15.75">
      <c r="A77" s="162"/>
      <c r="B77" s="162"/>
      <c r="C77" s="162"/>
      <c r="D77" s="162"/>
      <c r="E77" s="189"/>
      <c r="F77" s="190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56"/>
      <c r="AN77" s="56"/>
      <c r="AO77" s="56"/>
      <c r="BP77" s="52"/>
      <c r="BR77" s="52"/>
    </row>
    <row r="78" spans="1:70" ht="15.75">
      <c r="A78" s="543"/>
      <c r="B78" s="543"/>
      <c r="C78" s="543"/>
      <c r="D78" s="543"/>
      <c r="E78" s="543"/>
      <c r="F78" s="543"/>
      <c r="G78" s="543"/>
      <c r="H78" s="543"/>
      <c r="I78" s="543"/>
      <c r="J78" s="543"/>
      <c r="K78" s="543"/>
      <c r="L78" s="543"/>
      <c r="M78" s="543"/>
      <c r="N78" s="543"/>
      <c r="O78" s="543"/>
      <c r="P78" s="543"/>
      <c r="Q78" s="543"/>
      <c r="R78" s="543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543"/>
      <c r="AD78" s="543"/>
      <c r="AE78" s="543"/>
      <c r="AF78" s="543"/>
      <c r="AG78" s="543"/>
      <c r="AH78" s="543"/>
      <c r="AI78" s="543"/>
      <c r="AJ78" s="543"/>
      <c r="AK78" s="543"/>
      <c r="AL78" s="543"/>
      <c r="AM78" s="56"/>
      <c r="AN78" s="56"/>
      <c r="AO78" s="56"/>
      <c r="BP78" s="52"/>
      <c r="BR78" s="52"/>
    </row>
    <row r="79" spans="1:70" ht="15.75">
      <c r="A79" s="546"/>
      <c r="B79" s="546"/>
      <c r="C79" s="546"/>
      <c r="D79" s="546"/>
      <c r="E79" s="546"/>
      <c r="F79" s="546"/>
      <c r="G79" s="546"/>
      <c r="H79" s="546"/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546"/>
      <c r="AD79" s="546"/>
      <c r="AE79" s="546"/>
      <c r="AF79" s="546"/>
      <c r="AG79" s="546"/>
      <c r="AH79" s="546"/>
      <c r="AI79" s="546"/>
      <c r="AJ79" s="546"/>
      <c r="AK79" s="546"/>
      <c r="AL79" s="546"/>
      <c r="AM79" s="56"/>
      <c r="AN79" s="56"/>
      <c r="AO79" s="56"/>
      <c r="BP79" s="52"/>
      <c r="BR79" s="52"/>
    </row>
    <row r="80" spans="1:70" ht="15.75">
      <c r="A80" s="196"/>
      <c r="B80" s="196"/>
      <c r="C80" s="196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  <c r="AB80" s="334"/>
      <c r="AC80" s="334"/>
      <c r="AD80" s="545"/>
      <c r="AE80" s="545"/>
      <c r="AF80" s="545"/>
      <c r="AG80" s="545"/>
      <c r="AH80" s="545"/>
      <c r="AI80" s="545"/>
      <c r="AJ80" s="545"/>
      <c r="AK80" s="545"/>
      <c r="AL80" s="545"/>
      <c r="AM80" s="544"/>
      <c r="AN80" s="544"/>
      <c r="AO80" s="544"/>
      <c r="AP80" s="544"/>
      <c r="AQ80" s="544"/>
      <c r="AR80" s="544"/>
      <c r="AS80" s="544"/>
      <c r="AT80" s="544"/>
      <c r="AU80" s="544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544"/>
      <c r="BG80" s="544"/>
      <c r="BH80" s="544"/>
      <c r="BI80" s="544"/>
      <c r="BJ80" s="544"/>
      <c r="BK80" s="544"/>
      <c r="BL80" s="544"/>
      <c r="BM80" s="544"/>
      <c r="BN80" s="544"/>
      <c r="BO80" s="544"/>
      <c r="BR80" s="52"/>
    </row>
    <row r="81" spans="1:67" ht="15.75">
      <c r="A81" s="163"/>
      <c r="B81" s="162"/>
      <c r="C81" s="162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45"/>
      <c r="AE81" s="545"/>
      <c r="AF81" s="545"/>
      <c r="AG81" s="545"/>
      <c r="AH81" s="545"/>
      <c r="AI81" s="545"/>
      <c r="AJ81" s="545"/>
      <c r="AK81" s="545"/>
      <c r="AL81" s="545"/>
      <c r="AM81" s="549"/>
      <c r="AN81" s="549"/>
      <c r="AO81" s="549"/>
      <c r="AP81" s="549"/>
      <c r="AQ81" s="549"/>
      <c r="AR81" s="549"/>
      <c r="AS81" s="549"/>
      <c r="AT81" s="549"/>
      <c r="AU81" s="549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544"/>
      <c r="BG81" s="544"/>
      <c r="BH81" s="544"/>
      <c r="BI81" s="544"/>
      <c r="BJ81" s="544"/>
      <c r="BK81" s="544"/>
      <c r="BL81" s="544"/>
      <c r="BM81" s="544"/>
      <c r="BN81" s="544"/>
      <c r="BO81" s="544"/>
    </row>
    <row r="82" spans="1:67" ht="15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</row>
    <row r="83" spans="1:67" ht="15.75">
      <c r="A83" s="203"/>
      <c r="B83" s="203"/>
      <c r="C83" s="203"/>
      <c r="U83" s="204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6"/>
      <c r="AI83" s="207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</row>
    <row r="84" spans="1:67" ht="15.75">
      <c r="A84" s="162"/>
      <c r="B84" s="162"/>
      <c r="C84" s="162"/>
      <c r="U84" s="204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6"/>
      <c r="AI84" s="207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</row>
    <row r="85" spans="1:67" ht="15.75" customHeight="1">
      <c r="A85" s="196"/>
      <c r="B85" s="196"/>
      <c r="C85" s="196"/>
      <c r="U85" s="204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6"/>
      <c r="AI85" s="207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</row>
    <row r="86" spans="1:67" ht="15.75">
      <c r="A86" s="162"/>
      <c r="B86" s="162"/>
      <c r="C86" s="162"/>
      <c r="U86" s="204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6"/>
      <c r="AI86" s="207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</row>
    <row r="87" spans="1:3" ht="15.75">
      <c r="A87" s="543"/>
      <c r="B87" s="543"/>
      <c r="C87" s="543"/>
    </row>
    <row r="88" spans="1:67" ht="15.75">
      <c r="A88" s="546"/>
      <c r="B88" s="546"/>
      <c r="C88" s="54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</row>
    <row r="89" spans="1:67" ht="15.75">
      <c r="A89" s="543"/>
      <c r="B89" s="543"/>
      <c r="C89" s="543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</row>
    <row r="90" spans="1:67" ht="15.75">
      <c r="A90" s="543"/>
      <c r="B90" s="543"/>
      <c r="C90" s="543"/>
      <c r="D90" s="543"/>
      <c r="E90" s="543"/>
      <c r="F90" s="543"/>
      <c r="G90" s="543"/>
      <c r="H90" s="543"/>
      <c r="I90" s="543"/>
      <c r="J90" s="543"/>
      <c r="K90" s="543"/>
      <c r="L90" s="543"/>
      <c r="M90" s="543"/>
      <c r="N90" s="543"/>
      <c r="O90" s="543"/>
      <c r="P90" s="543"/>
      <c r="Q90" s="543"/>
      <c r="R90" s="543"/>
      <c r="S90" s="543"/>
      <c r="T90" s="543"/>
      <c r="U90" s="543"/>
      <c r="V90" s="543"/>
      <c r="W90" s="543"/>
      <c r="X90" s="543"/>
      <c r="Y90" s="543"/>
      <c r="Z90" s="543"/>
      <c r="AA90" s="543"/>
      <c r="AB90" s="543"/>
      <c r="AC90" s="543"/>
      <c r="AD90" s="543"/>
      <c r="AE90" s="543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S90" s="543"/>
      <c r="AT90" s="543"/>
      <c r="AU90" s="543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543"/>
      <c r="BG90" s="543"/>
      <c r="BH90" s="543"/>
      <c r="BI90" s="543"/>
      <c r="BJ90" s="543"/>
      <c r="BK90" s="543"/>
      <c r="BL90" s="543"/>
      <c r="BM90" s="543"/>
      <c r="BN90" s="543"/>
      <c r="BO90" s="543"/>
    </row>
    <row r="91" spans="1:67" ht="14.25" customHeight="1">
      <c r="A91" s="162"/>
      <c r="B91" s="162"/>
      <c r="C91" s="162"/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546"/>
      <c r="AG91" s="546"/>
      <c r="AH91" s="546"/>
      <c r="AI91" s="546"/>
      <c r="AJ91" s="546"/>
      <c r="AK91" s="546"/>
      <c r="AL91" s="546"/>
      <c r="AM91" s="546"/>
      <c r="AN91" s="546"/>
      <c r="AO91" s="546"/>
      <c r="AP91" s="546"/>
      <c r="AQ91" s="546"/>
      <c r="AR91" s="546"/>
      <c r="AS91" s="546"/>
      <c r="AT91" s="546"/>
      <c r="AU91" s="546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546"/>
      <c r="BG91" s="546"/>
      <c r="BH91" s="546"/>
      <c r="BI91" s="546"/>
      <c r="BJ91" s="546"/>
      <c r="BK91" s="546"/>
      <c r="BL91" s="546"/>
      <c r="BM91" s="546"/>
      <c r="BN91" s="546"/>
      <c r="BO91" s="546"/>
    </row>
    <row r="92" spans="4:67" ht="13.5" customHeight="1"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545"/>
      <c r="AN92" s="545"/>
      <c r="AO92" s="545"/>
      <c r="AP92" s="545"/>
      <c r="AQ92" s="545"/>
      <c r="AR92" s="545"/>
      <c r="AS92" s="545"/>
      <c r="AT92" s="545"/>
      <c r="AU92" s="545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544"/>
      <c r="BG92" s="544"/>
      <c r="BH92" s="544"/>
      <c r="BI92" s="544"/>
      <c r="BJ92" s="544"/>
      <c r="BK92" s="544"/>
      <c r="BL92" s="544"/>
      <c r="BM92" s="544"/>
      <c r="BN92" s="544"/>
      <c r="BO92" s="544"/>
    </row>
    <row r="93" spans="4:67" ht="15.75"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</row>
    <row r="94" spans="4:67" ht="15.75"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</row>
    <row r="95" spans="4:67" ht="15.75"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</row>
    <row r="96" spans="4:67" ht="15.75"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547"/>
      <c r="V96" s="547"/>
      <c r="W96" s="547"/>
      <c r="X96" s="547"/>
      <c r="Y96" s="547"/>
      <c r="Z96" s="547"/>
      <c r="AA96" s="547"/>
      <c r="AB96" s="547"/>
      <c r="AC96" s="547"/>
      <c r="AD96" s="547"/>
      <c r="AE96" s="547"/>
      <c r="AF96" s="547"/>
      <c r="AG96" s="547"/>
      <c r="AH96" s="547"/>
      <c r="AI96" s="547"/>
      <c r="AJ96" s="547"/>
      <c r="AK96" s="547"/>
      <c r="AL96" s="547"/>
      <c r="AM96" s="547"/>
      <c r="AN96" s="547"/>
      <c r="AO96" s="547"/>
      <c r="AP96" s="547"/>
      <c r="AQ96" s="547"/>
      <c r="AR96" s="547"/>
      <c r="AS96" s="547"/>
      <c r="AT96" s="547"/>
      <c r="AU96" s="547"/>
      <c r="AV96" s="547"/>
      <c r="AW96" s="547"/>
      <c r="AX96" s="547"/>
      <c r="AY96" s="547"/>
      <c r="AZ96" s="547"/>
      <c r="BA96" s="547"/>
      <c r="BB96" s="547"/>
      <c r="BC96" s="547"/>
      <c r="BD96" s="547"/>
      <c r="BE96" s="547"/>
      <c r="BF96" s="547"/>
      <c r="BG96" s="547"/>
      <c r="BH96" s="547"/>
      <c r="BI96" s="547"/>
      <c r="BJ96" s="547"/>
      <c r="BK96" s="547"/>
      <c r="BL96" s="547"/>
      <c r="BM96" s="547"/>
      <c r="BN96" s="547"/>
      <c r="BO96" s="547"/>
    </row>
    <row r="97" spans="1:67" ht="65.25" customHeight="1">
      <c r="A97" s="196"/>
      <c r="B97" s="196"/>
      <c r="C97" s="196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547"/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F97" s="547"/>
      <c r="AG97" s="547"/>
      <c r="AH97" s="547"/>
      <c r="AI97" s="547"/>
      <c r="AJ97" s="547"/>
      <c r="AK97" s="547"/>
      <c r="AL97" s="547"/>
      <c r="AM97" s="547"/>
      <c r="AN97" s="547"/>
      <c r="AO97" s="547"/>
      <c r="AP97" s="547"/>
      <c r="AQ97" s="547"/>
      <c r="AR97" s="547"/>
      <c r="AS97" s="547"/>
      <c r="AT97" s="547"/>
      <c r="AU97" s="547"/>
      <c r="AV97" s="547"/>
      <c r="AW97" s="547"/>
      <c r="AX97" s="547"/>
      <c r="AY97" s="547"/>
      <c r="AZ97" s="547"/>
      <c r="BA97" s="547"/>
      <c r="BB97" s="547"/>
      <c r="BC97" s="547"/>
      <c r="BD97" s="547"/>
      <c r="BE97" s="547"/>
      <c r="BF97" s="547"/>
      <c r="BG97" s="547"/>
      <c r="BH97" s="547"/>
      <c r="BI97" s="547"/>
      <c r="BJ97" s="547"/>
      <c r="BK97" s="547"/>
      <c r="BL97" s="547"/>
      <c r="BM97" s="547"/>
      <c r="BN97" s="547"/>
      <c r="BO97" s="547"/>
    </row>
    <row r="98" spans="1:67" ht="33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</row>
    <row r="99" spans="1:67" ht="15.75">
      <c r="A99" s="543"/>
      <c r="B99" s="543"/>
      <c r="C99" s="543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</row>
    <row r="100" spans="1:67" ht="15.75">
      <c r="A100" s="546"/>
      <c r="B100" s="546"/>
      <c r="C100" s="546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</row>
    <row r="101" spans="1:67" ht="13.5" customHeight="1">
      <c r="A101" s="543"/>
      <c r="B101" s="543"/>
      <c r="C101" s="543"/>
      <c r="D101" s="543"/>
      <c r="E101" s="543"/>
      <c r="F101" s="543"/>
      <c r="G101" s="543"/>
      <c r="H101" s="543"/>
      <c r="I101" s="543"/>
      <c r="J101" s="543"/>
      <c r="K101" s="543"/>
      <c r="L101" s="543"/>
      <c r="M101" s="543"/>
      <c r="N101" s="543"/>
      <c r="O101" s="543"/>
      <c r="P101" s="543"/>
      <c r="Q101" s="543"/>
      <c r="R101" s="543"/>
      <c r="S101" s="543"/>
      <c r="T101" s="543"/>
      <c r="U101" s="543"/>
      <c r="V101" s="543"/>
      <c r="W101" s="543"/>
      <c r="X101" s="543"/>
      <c r="Y101" s="543"/>
      <c r="Z101" s="543"/>
      <c r="AA101" s="543"/>
      <c r="AB101" s="543"/>
      <c r="AC101" s="543"/>
      <c r="AD101" s="543"/>
      <c r="AE101" s="543"/>
      <c r="AF101" s="543"/>
      <c r="AG101" s="543"/>
      <c r="AH101" s="543"/>
      <c r="AI101" s="543"/>
      <c r="AJ101" s="543"/>
      <c r="AK101" s="543"/>
      <c r="AL101" s="543"/>
      <c r="AM101" s="543"/>
      <c r="AN101" s="543"/>
      <c r="AO101" s="543"/>
      <c r="AP101" s="543"/>
      <c r="AQ101" s="543"/>
      <c r="AR101" s="543"/>
      <c r="AS101" s="543"/>
      <c r="AT101" s="543"/>
      <c r="AU101" s="543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543"/>
      <c r="BG101" s="543"/>
      <c r="BH101" s="543"/>
      <c r="BI101" s="543"/>
      <c r="BJ101" s="543"/>
      <c r="BK101" s="543"/>
      <c r="BL101" s="543"/>
      <c r="BM101" s="543"/>
      <c r="BN101" s="543"/>
      <c r="BO101" s="543"/>
    </row>
    <row r="102" spans="1:67" ht="15.75">
      <c r="A102" s="162"/>
      <c r="B102" s="162"/>
      <c r="C102" s="162"/>
      <c r="D102" s="546"/>
      <c r="E102" s="546"/>
      <c r="F102" s="546"/>
      <c r="G102" s="546"/>
      <c r="H102" s="546"/>
      <c r="I102" s="546"/>
      <c r="J102" s="546"/>
      <c r="K102" s="546"/>
      <c r="L102" s="546"/>
      <c r="M102" s="546"/>
      <c r="N102" s="546"/>
      <c r="O102" s="546"/>
      <c r="P102" s="546"/>
      <c r="Q102" s="546"/>
      <c r="R102" s="546"/>
      <c r="S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  <c r="AF102" s="546"/>
      <c r="AG102" s="546"/>
      <c r="AH102" s="546"/>
      <c r="AI102" s="546"/>
      <c r="AJ102" s="546"/>
      <c r="AK102" s="546"/>
      <c r="AL102" s="546"/>
      <c r="AM102" s="546"/>
      <c r="AN102" s="546"/>
      <c r="AO102" s="546"/>
      <c r="AP102" s="546"/>
      <c r="AQ102" s="546"/>
      <c r="AR102" s="546"/>
      <c r="AS102" s="546"/>
      <c r="AT102" s="546"/>
      <c r="AU102" s="546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546"/>
      <c r="BG102" s="546"/>
      <c r="BH102" s="546"/>
      <c r="BI102" s="546"/>
      <c r="BJ102" s="546"/>
      <c r="BK102" s="546"/>
      <c r="BL102" s="546"/>
      <c r="BM102" s="546"/>
      <c r="BN102" s="546"/>
      <c r="BO102" s="546"/>
    </row>
    <row r="103" spans="1:67" ht="15.75">
      <c r="A103" s="208"/>
      <c r="B103" s="208"/>
      <c r="C103" s="208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545"/>
      <c r="AN103" s="545"/>
      <c r="AO103" s="545"/>
      <c r="AP103" s="545"/>
      <c r="AQ103" s="545"/>
      <c r="AR103" s="545"/>
      <c r="AS103" s="545"/>
      <c r="AT103" s="545"/>
      <c r="AU103" s="545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544"/>
      <c r="BG103" s="544"/>
      <c r="BH103" s="544"/>
      <c r="BI103" s="544"/>
      <c r="BJ103" s="544"/>
      <c r="BK103" s="544"/>
      <c r="BL103" s="544"/>
      <c r="BM103" s="544"/>
      <c r="BN103" s="544"/>
      <c r="BO103" s="544"/>
    </row>
    <row r="104" spans="1:67" ht="15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</row>
    <row r="105" spans="1:67" ht="15.75">
      <c r="A105" s="203"/>
      <c r="B105" s="203"/>
      <c r="C105" s="203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</row>
    <row r="106" spans="1:67" ht="15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</row>
    <row r="107" spans="1:67" ht="15.75">
      <c r="A107" s="162"/>
      <c r="B107" s="162"/>
      <c r="C107" s="162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</row>
    <row r="108" spans="1:67" ht="15.75">
      <c r="A108" s="196"/>
      <c r="B108" s="196"/>
      <c r="C108" s="196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</row>
    <row r="109" spans="1:67" ht="15.75">
      <c r="A109" s="162"/>
      <c r="B109" s="162"/>
      <c r="C109" s="162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547"/>
      <c r="V109" s="547"/>
      <c r="W109" s="547"/>
      <c r="X109" s="547"/>
      <c r="Y109" s="547"/>
      <c r="Z109" s="547"/>
      <c r="AA109" s="547"/>
      <c r="AB109" s="547"/>
      <c r="AC109" s="547"/>
      <c r="AD109" s="547"/>
      <c r="AE109" s="547"/>
      <c r="AF109" s="547"/>
      <c r="AG109" s="547"/>
      <c r="AH109" s="547"/>
      <c r="AI109" s="547"/>
      <c r="AJ109" s="547"/>
      <c r="AK109" s="547"/>
      <c r="AL109" s="547"/>
      <c r="AM109" s="547"/>
      <c r="AN109" s="547"/>
      <c r="AO109" s="547"/>
      <c r="AP109" s="547"/>
      <c r="AQ109" s="547"/>
      <c r="AR109" s="547"/>
      <c r="AS109" s="547"/>
      <c r="AT109" s="547"/>
      <c r="AU109" s="547"/>
      <c r="AV109" s="547"/>
      <c r="AW109" s="547"/>
      <c r="AX109" s="547"/>
      <c r="AY109" s="547"/>
      <c r="AZ109" s="547"/>
      <c r="BA109" s="547"/>
      <c r="BB109" s="547"/>
      <c r="BC109" s="547"/>
      <c r="BD109" s="547"/>
      <c r="BE109" s="547"/>
      <c r="BF109" s="547"/>
      <c r="BG109" s="547"/>
      <c r="BH109" s="547"/>
      <c r="BI109" s="547"/>
      <c r="BJ109" s="547"/>
      <c r="BK109" s="547"/>
      <c r="BL109" s="547"/>
      <c r="BM109" s="547"/>
      <c r="BN109" s="547"/>
      <c r="BO109" s="547"/>
    </row>
    <row r="110" spans="1:67" ht="15.75">
      <c r="A110" s="543"/>
      <c r="B110" s="543"/>
      <c r="C110" s="543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  <c r="AF110" s="547"/>
      <c r="AG110" s="547"/>
      <c r="AH110" s="547"/>
      <c r="AI110" s="547"/>
      <c r="AJ110" s="547"/>
      <c r="AK110" s="547"/>
      <c r="AL110" s="547"/>
      <c r="AM110" s="547"/>
      <c r="AN110" s="547"/>
      <c r="AO110" s="547"/>
      <c r="AP110" s="547"/>
      <c r="AQ110" s="547"/>
      <c r="AR110" s="547"/>
      <c r="AS110" s="547"/>
      <c r="AT110" s="547"/>
      <c r="AU110" s="547"/>
      <c r="AV110" s="547"/>
      <c r="AW110" s="547"/>
      <c r="AX110" s="547"/>
      <c r="AY110" s="547"/>
      <c r="AZ110" s="547"/>
      <c r="BA110" s="547"/>
      <c r="BB110" s="547"/>
      <c r="BC110" s="547"/>
      <c r="BD110" s="547"/>
      <c r="BE110" s="547"/>
      <c r="BF110" s="547"/>
      <c r="BG110" s="547"/>
      <c r="BH110" s="547"/>
      <c r="BI110" s="547"/>
      <c r="BJ110" s="547"/>
      <c r="BK110" s="547"/>
      <c r="BL110" s="547"/>
      <c r="BM110" s="547"/>
      <c r="BN110" s="547"/>
      <c r="BO110" s="547"/>
    </row>
    <row r="111" spans="1:67" ht="15.75">
      <c r="A111" s="546"/>
      <c r="B111" s="546"/>
      <c r="C111" s="546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</row>
    <row r="112" spans="1:67" ht="15.75">
      <c r="A112" s="543"/>
      <c r="B112" s="543"/>
      <c r="C112" s="543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</row>
    <row r="113" spans="1:67" ht="15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</row>
    <row r="114" spans="1:67" ht="15.75">
      <c r="A114" s="196"/>
      <c r="B114" s="196"/>
      <c r="C114" s="196"/>
      <c r="D114" s="543"/>
      <c r="E114" s="543"/>
      <c r="F114" s="543"/>
      <c r="G114" s="543"/>
      <c r="H114" s="543"/>
      <c r="I114" s="543"/>
      <c r="J114" s="543"/>
      <c r="K114" s="543"/>
      <c r="L114" s="543"/>
      <c r="M114" s="543"/>
      <c r="N114" s="543"/>
      <c r="O114" s="543"/>
      <c r="P114" s="543"/>
      <c r="Q114" s="543"/>
      <c r="R114" s="543"/>
      <c r="S114" s="543"/>
      <c r="T114" s="543"/>
      <c r="U114" s="543"/>
      <c r="V114" s="543"/>
      <c r="W114" s="543"/>
      <c r="X114" s="543"/>
      <c r="Y114" s="543"/>
      <c r="Z114" s="543"/>
      <c r="AA114" s="543"/>
      <c r="AB114" s="543"/>
      <c r="AC114" s="543"/>
      <c r="AD114" s="543"/>
      <c r="AE114" s="543"/>
      <c r="AF114" s="543"/>
      <c r="AG114" s="543"/>
      <c r="AH114" s="543"/>
      <c r="AI114" s="543"/>
      <c r="AJ114" s="543"/>
      <c r="AK114" s="543"/>
      <c r="AL114" s="543"/>
      <c r="AM114" s="543"/>
      <c r="AN114" s="543"/>
      <c r="AO114" s="543"/>
      <c r="AP114" s="543"/>
      <c r="AQ114" s="543"/>
      <c r="AR114" s="543"/>
      <c r="AS114" s="543"/>
      <c r="AT114" s="543"/>
      <c r="AU114" s="543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543"/>
      <c r="BG114" s="543"/>
      <c r="BH114" s="543"/>
      <c r="BI114" s="543"/>
      <c r="BJ114" s="543"/>
      <c r="BK114" s="543"/>
      <c r="BL114" s="543"/>
      <c r="BM114" s="543"/>
      <c r="BN114" s="543"/>
      <c r="BO114" s="543"/>
    </row>
    <row r="115" spans="1:67" ht="14.25" customHeight="1">
      <c r="A115" s="162"/>
      <c r="B115" s="162"/>
      <c r="C115" s="162"/>
      <c r="D115" s="546"/>
      <c r="E115" s="546"/>
      <c r="F115" s="546"/>
      <c r="G115" s="546"/>
      <c r="H115" s="546"/>
      <c r="I115" s="546"/>
      <c r="J115" s="546"/>
      <c r="K115" s="546"/>
      <c r="L115" s="546"/>
      <c r="M115" s="546"/>
      <c r="N115" s="546"/>
      <c r="O115" s="546"/>
      <c r="P115" s="546"/>
      <c r="Q115" s="546"/>
      <c r="R115" s="546"/>
      <c r="S115" s="546"/>
      <c r="T115" s="546"/>
      <c r="U115" s="546"/>
      <c r="V115" s="546"/>
      <c r="W115" s="546"/>
      <c r="X115" s="546"/>
      <c r="Y115" s="546"/>
      <c r="Z115" s="546"/>
      <c r="AA115" s="546"/>
      <c r="AB115" s="546"/>
      <c r="AC115" s="546"/>
      <c r="AD115" s="546"/>
      <c r="AE115" s="546"/>
      <c r="AF115" s="546"/>
      <c r="AG115" s="546"/>
      <c r="AH115" s="546"/>
      <c r="AI115" s="546"/>
      <c r="AJ115" s="546"/>
      <c r="AK115" s="546"/>
      <c r="AL115" s="546"/>
      <c r="AM115" s="546"/>
      <c r="AN115" s="546"/>
      <c r="AO115" s="546"/>
      <c r="AP115" s="546"/>
      <c r="AQ115" s="546"/>
      <c r="AR115" s="546"/>
      <c r="AS115" s="546"/>
      <c r="AT115" s="546"/>
      <c r="AU115" s="546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546"/>
      <c r="BG115" s="546"/>
      <c r="BH115" s="546"/>
      <c r="BI115" s="546"/>
      <c r="BJ115" s="546"/>
      <c r="BK115" s="546"/>
      <c r="BL115" s="546"/>
      <c r="BM115" s="546"/>
      <c r="BN115" s="546"/>
      <c r="BO115" s="546"/>
    </row>
    <row r="116" spans="1:67" ht="15.75">
      <c r="A116" s="209"/>
      <c r="B116" s="209"/>
      <c r="C116" s="209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  <c r="AA116" s="334"/>
      <c r="AB116" s="334"/>
      <c r="AC116" s="334"/>
      <c r="AD116" s="334"/>
      <c r="AE116" s="334"/>
      <c r="AF116" s="334"/>
      <c r="AG116" s="334"/>
      <c r="AH116" s="334"/>
      <c r="AI116" s="334"/>
      <c r="AJ116" s="334"/>
      <c r="AK116" s="334"/>
      <c r="AL116" s="334"/>
      <c r="AM116" s="545"/>
      <c r="AN116" s="545"/>
      <c r="AO116" s="545"/>
      <c r="AP116" s="545"/>
      <c r="AQ116" s="545"/>
      <c r="AR116" s="545"/>
      <c r="AS116" s="545"/>
      <c r="AT116" s="545"/>
      <c r="AU116" s="545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544"/>
      <c r="BG116" s="544"/>
      <c r="BH116" s="544"/>
      <c r="BI116" s="544"/>
      <c r="BJ116" s="544"/>
      <c r="BK116" s="544"/>
      <c r="BL116" s="544"/>
      <c r="BM116" s="544"/>
      <c r="BN116" s="544"/>
      <c r="BO116" s="544"/>
    </row>
    <row r="117" spans="1:67" ht="13.5" customHeight="1">
      <c r="A117" s="162"/>
      <c r="B117" s="162"/>
      <c r="C117" s="162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  <c r="AA117" s="334"/>
      <c r="AB117" s="334"/>
      <c r="AC117" s="334"/>
      <c r="AD117" s="334"/>
      <c r="AE117" s="334"/>
      <c r="AF117" s="334"/>
      <c r="AG117" s="334"/>
      <c r="AH117" s="334"/>
      <c r="AI117" s="334"/>
      <c r="AJ117" s="334"/>
      <c r="AK117" s="334"/>
      <c r="AL117" s="334"/>
      <c r="AM117" s="545"/>
      <c r="AN117" s="545"/>
      <c r="AO117" s="545"/>
      <c r="AP117" s="545"/>
      <c r="AQ117" s="545"/>
      <c r="AR117" s="545"/>
      <c r="AS117" s="545"/>
      <c r="AT117" s="545"/>
      <c r="AU117" s="545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544"/>
      <c r="BG117" s="544"/>
      <c r="BH117" s="544"/>
      <c r="BI117" s="544"/>
      <c r="BJ117" s="544"/>
      <c r="BK117" s="544"/>
      <c r="BL117" s="544"/>
      <c r="BM117" s="544"/>
      <c r="BN117" s="544"/>
      <c r="BO117" s="544"/>
    </row>
    <row r="118" spans="1:67" ht="13.5" customHeight="1">
      <c r="A118" s="203"/>
      <c r="B118" s="203"/>
      <c r="C118" s="203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</row>
    <row r="119" spans="1:67" ht="13.5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</row>
    <row r="120" spans="1:67" ht="51" customHeight="1">
      <c r="A120" s="162"/>
      <c r="B120" s="162"/>
      <c r="C120" s="162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</row>
    <row r="121" spans="1:67" ht="76.5" customHeight="1">
      <c r="A121" s="196"/>
      <c r="B121" s="196"/>
      <c r="C121" s="196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</row>
    <row r="122" spans="1:67" ht="15.75">
      <c r="A122" s="162"/>
      <c r="B122" s="162"/>
      <c r="C122" s="162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547"/>
      <c r="V122" s="547"/>
      <c r="W122" s="547"/>
      <c r="X122" s="547"/>
      <c r="Y122" s="547"/>
      <c r="Z122" s="547"/>
      <c r="AA122" s="547"/>
      <c r="AB122" s="547"/>
      <c r="AC122" s="547"/>
      <c r="AD122" s="547"/>
      <c r="AE122" s="547"/>
      <c r="AF122" s="547"/>
      <c r="AG122" s="547"/>
      <c r="AH122" s="547"/>
      <c r="AI122" s="547"/>
      <c r="AJ122" s="547"/>
      <c r="AK122" s="547"/>
      <c r="AL122" s="547"/>
      <c r="AM122" s="547"/>
      <c r="AN122" s="547"/>
      <c r="AO122" s="547"/>
      <c r="AP122" s="547"/>
      <c r="AQ122" s="547"/>
      <c r="AR122" s="547"/>
      <c r="AS122" s="547"/>
      <c r="AT122" s="547"/>
      <c r="AU122" s="547"/>
      <c r="AV122" s="547"/>
      <c r="AW122" s="547"/>
      <c r="AX122" s="547"/>
      <c r="AY122" s="547"/>
      <c r="AZ122" s="547"/>
      <c r="BA122" s="547"/>
      <c r="BB122" s="547"/>
      <c r="BC122" s="547"/>
      <c r="BD122" s="547"/>
      <c r="BE122" s="547"/>
      <c r="BF122" s="547"/>
      <c r="BG122" s="547"/>
      <c r="BH122" s="547"/>
      <c r="BI122" s="547"/>
      <c r="BJ122" s="547"/>
      <c r="BK122" s="547"/>
      <c r="BL122" s="547"/>
      <c r="BM122" s="547"/>
      <c r="BN122" s="547"/>
      <c r="BO122" s="547"/>
    </row>
    <row r="123" spans="1:67" ht="14.25" customHeight="1">
      <c r="A123" s="543"/>
      <c r="B123" s="543"/>
      <c r="C123" s="543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547"/>
      <c r="V123" s="547"/>
      <c r="W123" s="547"/>
      <c r="X123" s="547"/>
      <c r="Y123" s="547"/>
      <c r="Z123" s="547"/>
      <c r="AA123" s="547"/>
      <c r="AB123" s="547"/>
      <c r="AC123" s="547"/>
      <c r="AD123" s="547"/>
      <c r="AE123" s="547"/>
      <c r="AF123" s="547"/>
      <c r="AG123" s="547"/>
      <c r="AH123" s="547"/>
      <c r="AI123" s="547"/>
      <c r="AJ123" s="547"/>
      <c r="AK123" s="547"/>
      <c r="AL123" s="547"/>
      <c r="AM123" s="547"/>
      <c r="AN123" s="547"/>
      <c r="AO123" s="547"/>
      <c r="AP123" s="547"/>
      <c r="AQ123" s="547"/>
      <c r="AR123" s="547"/>
      <c r="AS123" s="547"/>
      <c r="AT123" s="547"/>
      <c r="AU123" s="547"/>
      <c r="AV123" s="547"/>
      <c r="AW123" s="547"/>
      <c r="AX123" s="547"/>
      <c r="AY123" s="547"/>
      <c r="AZ123" s="547"/>
      <c r="BA123" s="547"/>
      <c r="BB123" s="547"/>
      <c r="BC123" s="547"/>
      <c r="BD123" s="547"/>
      <c r="BE123" s="547"/>
      <c r="BF123" s="547"/>
      <c r="BG123" s="547"/>
      <c r="BH123" s="547"/>
      <c r="BI123" s="547"/>
      <c r="BJ123" s="547"/>
      <c r="BK123" s="547"/>
      <c r="BL123" s="547"/>
      <c r="BM123" s="547"/>
      <c r="BN123" s="547"/>
      <c r="BO123" s="547"/>
    </row>
    <row r="124" spans="1:67" ht="15.75">
      <c r="A124" s="546"/>
      <c r="B124" s="546"/>
      <c r="C124" s="546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</row>
    <row r="125" spans="1:67" ht="13.5" customHeight="1">
      <c r="A125" s="543"/>
      <c r="B125" s="543"/>
      <c r="C125" s="543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</row>
    <row r="126" spans="1:67" ht="13.5" customHeight="1">
      <c r="A126" s="543"/>
      <c r="B126" s="543"/>
      <c r="C126" s="543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</row>
    <row r="127" spans="1:67" ht="13.5" customHeight="1">
      <c r="A127" s="162"/>
      <c r="B127" s="162"/>
      <c r="C127" s="162"/>
      <c r="D127" s="543"/>
      <c r="E127" s="543"/>
      <c r="F127" s="543"/>
      <c r="G127" s="543"/>
      <c r="H127" s="543"/>
      <c r="I127" s="543"/>
      <c r="J127" s="543"/>
      <c r="K127" s="543"/>
      <c r="L127" s="543"/>
      <c r="M127" s="543"/>
      <c r="N127" s="543"/>
      <c r="O127" s="543"/>
      <c r="P127" s="543"/>
      <c r="Q127" s="543"/>
      <c r="R127" s="543"/>
      <c r="S127" s="543"/>
      <c r="T127" s="543"/>
      <c r="U127" s="543"/>
      <c r="V127" s="543"/>
      <c r="W127" s="543"/>
      <c r="X127" s="543"/>
      <c r="Y127" s="543"/>
      <c r="Z127" s="543"/>
      <c r="AA127" s="543"/>
      <c r="AB127" s="543"/>
      <c r="AC127" s="543"/>
      <c r="AD127" s="543"/>
      <c r="AE127" s="543"/>
      <c r="AF127" s="543"/>
      <c r="AG127" s="543"/>
      <c r="AH127" s="543"/>
      <c r="AI127" s="543"/>
      <c r="AJ127" s="543"/>
      <c r="AK127" s="543"/>
      <c r="AL127" s="543"/>
      <c r="AM127" s="543"/>
      <c r="AN127" s="543"/>
      <c r="AO127" s="543"/>
      <c r="AP127" s="543"/>
      <c r="AQ127" s="543"/>
      <c r="AR127" s="543"/>
      <c r="AS127" s="543"/>
      <c r="AT127" s="543"/>
      <c r="AU127" s="543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543"/>
      <c r="BG127" s="543"/>
      <c r="BH127" s="543"/>
      <c r="BI127" s="543"/>
      <c r="BJ127" s="543"/>
      <c r="BK127" s="543"/>
      <c r="BL127" s="543"/>
      <c r="BM127" s="543"/>
      <c r="BN127" s="543"/>
      <c r="BO127" s="543"/>
    </row>
    <row r="128" spans="1:67" ht="13.5" customHeight="1">
      <c r="A128" s="162"/>
      <c r="B128" s="162"/>
      <c r="C128" s="162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  <c r="Q128" s="546"/>
      <c r="R128" s="546"/>
      <c r="S128" s="546"/>
      <c r="T128" s="546"/>
      <c r="U128" s="546"/>
      <c r="V128" s="546"/>
      <c r="W128" s="546"/>
      <c r="X128" s="546"/>
      <c r="Y128" s="546"/>
      <c r="Z128" s="546"/>
      <c r="AA128" s="546"/>
      <c r="AB128" s="546"/>
      <c r="AC128" s="546"/>
      <c r="AD128" s="546"/>
      <c r="AE128" s="546"/>
      <c r="AF128" s="546"/>
      <c r="AG128" s="546"/>
      <c r="AH128" s="546"/>
      <c r="AI128" s="546"/>
      <c r="AJ128" s="546"/>
      <c r="AK128" s="546"/>
      <c r="AL128" s="546"/>
      <c r="AM128" s="546"/>
      <c r="AN128" s="546"/>
      <c r="AO128" s="546"/>
      <c r="AP128" s="546"/>
      <c r="AQ128" s="546"/>
      <c r="AR128" s="546"/>
      <c r="AS128" s="546"/>
      <c r="AT128" s="546"/>
      <c r="AU128" s="546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546"/>
      <c r="BG128" s="546"/>
      <c r="BH128" s="546"/>
      <c r="BI128" s="546"/>
      <c r="BJ128" s="546"/>
      <c r="BK128" s="546"/>
      <c r="BL128" s="546"/>
      <c r="BM128" s="546"/>
      <c r="BN128" s="546"/>
      <c r="BO128" s="546"/>
    </row>
    <row r="129" spans="1:67" ht="15.75">
      <c r="A129" s="209"/>
      <c r="B129" s="209"/>
      <c r="C129" s="209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4"/>
      <c r="AE129" s="334"/>
      <c r="AF129" s="334"/>
      <c r="AG129" s="334"/>
      <c r="AH129" s="334"/>
      <c r="AI129" s="334"/>
      <c r="AJ129" s="334"/>
      <c r="AK129" s="334"/>
      <c r="AL129" s="334"/>
      <c r="AM129" s="545"/>
      <c r="AN129" s="545"/>
      <c r="AO129" s="545"/>
      <c r="AP129" s="545"/>
      <c r="AQ129" s="545"/>
      <c r="AR129" s="545"/>
      <c r="AS129" s="545"/>
      <c r="AT129" s="545"/>
      <c r="AU129" s="545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544"/>
      <c r="BG129" s="544"/>
      <c r="BH129" s="544"/>
      <c r="BI129" s="544"/>
      <c r="BJ129" s="544"/>
      <c r="BK129" s="544"/>
      <c r="BL129" s="544"/>
      <c r="BM129" s="544"/>
      <c r="BN129" s="544"/>
      <c r="BO129" s="544"/>
    </row>
    <row r="130" spans="1:67" ht="15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</row>
    <row r="131" spans="1:67" ht="15.75">
      <c r="A131" s="203"/>
      <c r="B131" s="203"/>
      <c r="C131" s="203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</row>
    <row r="132" spans="1:67" ht="15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</row>
    <row r="133" spans="1:67" ht="15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</row>
    <row r="134" spans="1:67" ht="32.25" customHeight="1">
      <c r="A134" s="196"/>
      <c r="B134" s="196"/>
      <c r="C134" s="196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</row>
    <row r="135" spans="1:67" ht="15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</row>
    <row r="136" spans="1:67" ht="13.5" customHeight="1">
      <c r="A136" s="543"/>
      <c r="B136" s="543"/>
      <c r="C136" s="543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</row>
    <row r="137" spans="1:3" ht="15.75">
      <c r="A137" s="546"/>
      <c r="B137" s="546"/>
      <c r="C137" s="546"/>
    </row>
    <row r="138" spans="1:3" ht="15.75">
      <c r="A138" s="543"/>
      <c r="B138" s="543"/>
      <c r="C138" s="543"/>
    </row>
    <row r="139" spans="1:3" ht="14.25" customHeight="1">
      <c r="A139" s="162"/>
      <c r="B139" s="162"/>
      <c r="C139" s="162"/>
    </row>
    <row r="140" spans="1:3" ht="15.75">
      <c r="A140" s="162"/>
      <c r="B140" s="162"/>
      <c r="C140" s="162"/>
    </row>
    <row r="141" spans="1:3" ht="13.5" customHeight="1">
      <c r="A141" s="162"/>
      <c r="B141" s="162"/>
      <c r="C141" s="162"/>
    </row>
    <row r="142" spans="1:3" ht="15.75">
      <c r="A142" s="162"/>
      <c r="B142" s="162"/>
      <c r="C142" s="162"/>
    </row>
    <row r="143" spans="1:3" ht="13.5" customHeight="1">
      <c r="A143" s="162"/>
      <c r="B143" s="162"/>
      <c r="C143" s="162"/>
    </row>
    <row r="144" spans="1:3" ht="13.5" customHeight="1">
      <c r="A144" s="162"/>
      <c r="B144" s="162"/>
      <c r="C144" s="162"/>
    </row>
    <row r="145" spans="1:3" ht="15.75">
      <c r="A145" s="162"/>
      <c r="B145" s="162"/>
      <c r="C145" s="162"/>
    </row>
  </sheetData>
  <sheetProtection/>
  <mergeCells count="290">
    <mergeCell ref="CQ10:CX10"/>
    <mergeCell ref="CY10:DF10"/>
    <mergeCell ref="CQ57:CX57"/>
    <mergeCell ref="CY57:DF57"/>
    <mergeCell ref="CY50:DF50"/>
    <mergeCell ref="AM58:AU58"/>
    <mergeCell ref="CQ56:CX56"/>
    <mergeCell ref="CY56:DF56"/>
    <mergeCell ref="CQ58:CX58"/>
    <mergeCell ref="CQ54:CX54"/>
    <mergeCell ref="A1:DF1"/>
    <mergeCell ref="A5:DF5"/>
    <mergeCell ref="A15:DF15"/>
    <mergeCell ref="A22:DF22"/>
    <mergeCell ref="A29:DF29"/>
    <mergeCell ref="A36:DF36"/>
    <mergeCell ref="CQ35:CX35"/>
    <mergeCell ref="CY35:DF35"/>
    <mergeCell ref="CQ32:CX32"/>
    <mergeCell ref="CY32:DF32"/>
    <mergeCell ref="CY67:DF67"/>
    <mergeCell ref="CQ68:CX68"/>
    <mergeCell ref="CY68:DF68"/>
    <mergeCell ref="CQ60:CX60"/>
    <mergeCell ref="CY60:DF60"/>
    <mergeCell ref="CQ61:CX61"/>
    <mergeCell ref="CY61:DF61"/>
    <mergeCell ref="CQ62:CX62"/>
    <mergeCell ref="CY62:DF62"/>
    <mergeCell ref="A63:DF63"/>
    <mergeCell ref="A59:C59"/>
    <mergeCell ref="D59:AC59"/>
    <mergeCell ref="CQ69:CX69"/>
    <mergeCell ref="CY69:DF69"/>
    <mergeCell ref="A65:CP65"/>
    <mergeCell ref="CQ65:CX65"/>
    <mergeCell ref="CY65:DF65"/>
    <mergeCell ref="CQ66:CX66"/>
    <mergeCell ref="CY66:DF66"/>
    <mergeCell ref="CQ67:CX67"/>
    <mergeCell ref="CQ59:CX59"/>
    <mergeCell ref="CY59:DF59"/>
    <mergeCell ref="CY58:DF58"/>
    <mergeCell ref="D58:AC58"/>
    <mergeCell ref="AD58:AL58"/>
    <mergeCell ref="AM59:AU59"/>
    <mergeCell ref="BF59:BO59"/>
    <mergeCell ref="AD59:AL59"/>
    <mergeCell ref="CY54:DF54"/>
    <mergeCell ref="CQ55:CX55"/>
    <mergeCell ref="CY55:DF55"/>
    <mergeCell ref="AV51:BO51"/>
    <mergeCell ref="CQ51:CX51"/>
    <mergeCell ref="CY51:DF51"/>
    <mergeCell ref="A54:CP54"/>
    <mergeCell ref="A52:DF52"/>
    <mergeCell ref="A51:C51"/>
    <mergeCell ref="D51:AL51"/>
    <mergeCell ref="AV50:BO50"/>
    <mergeCell ref="CQ48:CX48"/>
    <mergeCell ref="AV46:BO46"/>
    <mergeCell ref="AV47:BO47"/>
    <mergeCell ref="AV48:BO48"/>
    <mergeCell ref="CY49:DF49"/>
    <mergeCell ref="CY48:DF48"/>
    <mergeCell ref="CQ49:CX49"/>
    <mergeCell ref="AV49:BO49"/>
    <mergeCell ref="CQ50:CX50"/>
    <mergeCell ref="CQ45:CX45"/>
    <mergeCell ref="CY45:DF45"/>
    <mergeCell ref="CQ46:CX46"/>
    <mergeCell ref="CY46:DF46"/>
    <mergeCell ref="CQ47:CX47"/>
    <mergeCell ref="CY47:DF47"/>
    <mergeCell ref="CQ40:CX40"/>
    <mergeCell ref="CY40:DF40"/>
    <mergeCell ref="CQ41:CX41"/>
    <mergeCell ref="CY41:DF41"/>
    <mergeCell ref="CQ42:CX42"/>
    <mergeCell ref="CY42:DF42"/>
    <mergeCell ref="CY28:DF28"/>
    <mergeCell ref="A38:CP38"/>
    <mergeCell ref="CQ38:CX38"/>
    <mergeCell ref="CY38:DF38"/>
    <mergeCell ref="CQ39:CX39"/>
    <mergeCell ref="CY39:DF39"/>
    <mergeCell ref="A35:C35"/>
    <mergeCell ref="D35:AC35"/>
    <mergeCell ref="AD35:AL35"/>
    <mergeCell ref="A39:C39"/>
    <mergeCell ref="CQ25:CX25"/>
    <mergeCell ref="CY25:DF25"/>
    <mergeCell ref="CQ26:CX26"/>
    <mergeCell ref="CQ33:CX33"/>
    <mergeCell ref="CY33:DF33"/>
    <mergeCell ref="CQ34:CX34"/>
    <mergeCell ref="CY34:DF34"/>
    <mergeCell ref="CQ27:CX27"/>
    <mergeCell ref="CY27:DF27"/>
    <mergeCell ref="CQ28:CX28"/>
    <mergeCell ref="CY19:DF19"/>
    <mergeCell ref="CQ20:CX20"/>
    <mergeCell ref="CY20:DF20"/>
    <mergeCell ref="A31:CP31"/>
    <mergeCell ref="CQ31:CX31"/>
    <mergeCell ref="CY31:DF31"/>
    <mergeCell ref="A27:C27"/>
    <mergeCell ref="A28:C28"/>
    <mergeCell ref="CQ24:CX24"/>
    <mergeCell ref="CY24:DF24"/>
    <mergeCell ref="CQ13:CX13"/>
    <mergeCell ref="CY13:DF13"/>
    <mergeCell ref="CQ14:CX14"/>
    <mergeCell ref="CY14:DF14"/>
    <mergeCell ref="CY26:DF26"/>
    <mergeCell ref="CQ21:CX21"/>
    <mergeCell ref="CY21:DF21"/>
    <mergeCell ref="CQ17:CX17"/>
    <mergeCell ref="CY17:DF17"/>
    <mergeCell ref="CQ19:CX19"/>
    <mergeCell ref="CQ18:CX18"/>
    <mergeCell ref="CY18:DF18"/>
    <mergeCell ref="CQ7:CX7"/>
    <mergeCell ref="CY7:DF7"/>
    <mergeCell ref="CQ8:CX8"/>
    <mergeCell ref="CY8:DF8"/>
    <mergeCell ref="CQ9:CX9"/>
    <mergeCell ref="CY9:DF9"/>
    <mergeCell ref="CQ12:CX12"/>
    <mergeCell ref="CY12:DF12"/>
    <mergeCell ref="A9:C9"/>
    <mergeCell ref="M2:BO2"/>
    <mergeCell ref="A4:T4"/>
    <mergeCell ref="U4:BO4"/>
    <mergeCell ref="A8:C8"/>
    <mergeCell ref="A2:D2"/>
    <mergeCell ref="A7:CP7"/>
    <mergeCell ref="A12:C12"/>
    <mergeCell ref="D41:AC41"/>
    <mergeCell ref="A14:C14"/>
    <mergeCell ref="A18:C18"/>
    <mergeCell ref="D18:AC18"/>
    <mergeCell ref="A32:C32"/>
    <mergeCell ref="D32:AC32"/>
    <mergeCell ref="A33:C33"/>
    <mergeCell ref="A25:C25"/>
    <mergeCell ref="D33:AC33"/>
    <mergeCell ref="AD20:AL20"/>
    <mergeCell ref="AM20:AU20"/>
    <mergeCell ref="BF20:BO20"/>
    <mergeCell ref="A19:C19"/>
    <mergeCell ref="D19:AC19"/>
    <mergeCell ref="A13:C13"/>
    <mergeCell ref="A17:CP17"/>
    <mergeCell ref="BF34:BO34"/>
    <mergeCell ref="AD33:AL33"/>
    <mergeCell ref="AM33:AU33"/>
    <mergeCell ref="A34:C34"/>
    <mergeCell ref="D34:AC34"/>
    <mergeCell ref="AD18:AL18"/>
    <mergeCell ref="AM18:AU18"/>
    <mergeCell ref="BF18:BO18"/>
    <mergeCell ref="A20:C20"/>
    <mergeCell ref="D20:AC20"/>
    <mergeCell ref="A45:CP45"/>
    <mergeCell ref="A43:DF43"/>
    <mergeCell ref="AD32:AL32"/>
    <mergeCell ref="AM32:AU32"/>
    <mergeCell ref="BF32:BO32"/>
    <mergeCell ref="A21:C21"/>
    <mergeCell ref="D21:AC21"/>
    <mergeCell ref="AD21:AL21"/>
    <mergeCell ref="AM21:AU21"/>
    <mergeCell ref="A24:CP24"/>
    <mergeCell ref="AM51:AU51"/>
    <mergeCell ref="AD19:AL19"/>
    <mergeCell ref="AM19:AU19"/>
    <mergeCell ref="BF19:BO19"/>
    <mergeCell ref="BF21:BO21"/>
    <mergeCell ref="AM46:AU46"/>
    <mergeCell ref="BF33:BO33"/>
    <mergeCell ref="AM35:AU35"/>
    <mergeCell ref="BF35:BO35"/>
    <mergeCell ref="AM47:AU47"/>
    <mergeCell ref="D46:AL46"/>
    <mergeCell ref="A46:C46"/>
    <mergeCell ref="AD34:AL34"/>
    <mergeCell ref="AM34:AU34"/>
    <mergeCell ref="A56:C56"/>
    <mergeCell ref="D56:AC56"/>
    <mergeCell ref="AD56:AL56"/>
    <mergeCell ref="A49:C49"/>
    <mergeCell ref="A48:C48"/>
    <mergeCell ref="D48:M48"/>
    <mergeCell ref="BF56:BO56"/>
    <mergeCell ref="A55:C55"/>
    <mergeCell ref="D55:AC55"/>
    <mergeCell ref="AM56:AU56"/>
    <mergeCell ref="AD55:AL55"/>
    <mergeCell ref="AM55:AU55"/>
    <mergeCell ref="BF55:BO55"/>
    <mergeCell ref="A58:C58"/>
    <mergeCell ref="BF58:BO58"/>
    <mergeCell ref="AD60:AL60"/>
    <mergeCell ref="A62:C62"/>
    <mergeCell ref="BF62:BO62"/>
    <mergeCell ref="D62:AC62"/>
    <mergeCell ref="AD62:AL62"/>
    <mergeCell ref="AM62:AU62"/>
    <mergeCell ref="D60:AC60"/>
    <mergeCell ref="BF60:BO60"/>
    <mergeCell ref="A78:I78"/>
    <mergeCell ref="J78:R78"/>
    <mergeCell ref="A88:C88"/>
    <mergeCell ref="A79:I79"/>
    <mergeCell ref="J79:R79"/>
    <mergeCell ref="D81:AC81"/>
    <mergeCell ref="D80:AC80"/>
    <mergeCell ref="D91:AL91"/>
    <mergeCell ref="AM60:AU60"/>
    <mergeCell ref="A111:C111"/>
    <mergeCell ref="D102:AL102"/>
    <mergeCell ref="U109:BO110"/>
    <mergeCell ref="U96:BO97"/>
    <mergeCell ref="A99:C99"/>
    <mergeCell ref="AM91:AU91"/>
    <mergeCell ref="A67:C67"/>
    <mergeCell ref="AC78:AL78"/>
    <mergeCell ref="BF91:BO91"/>
    <mergeCell ref="A101:C101"/>
    <mergeCell ref="D92:AL92"/>
    <mergeCell ref="BF92:BO92"/>
    <mergeCell ref="BF81:BO81"/>
    <mergeCell ref="A89:C89"/>
    <mergeCell ref="A90:C90"/>
    <mergeCell ref="BF101:BO101"/>
    <mergeCell ref="D101:AL101"/>
    <mergeCell ref="A100:C100"/>
    <mergeCell ref="AD80:AL80"/>
    <mergeCell ref="AM80:AU80"/>
    <mergeCell ref="D90:AL90"/>
    <mergeCell ref="AM90:AU90"/>
    <mergeCell ref="BF90:BO90"/>
    <mergeCell ref="BF80:BO80"/>
    <mergeCell ref="BF61:BO61"/>
    <mergeCell ref="AD81:AL81"/>
    <mergeCell ref="AM81:AU81"/>
    <mergeCell ref="AC79:AL79"/>
    <mergeCell ref="A87:C87"/>
    <mergeCell ref="A137:C137"/>
    <mergeCell ref="A124:C124"/>
    <mergeCell ref="D115:AL115"/>
    <mergeCell ref="AM115:AU115"/>
    <mergeCell ref="A125:C125"/>
    <mergeCell ref="D127:AL127"/>
    <mergeCell ref="D116:AL116"/>
    <mergeCell ref="AM116:AU116"/>
    <mergeCell ref="BF116:BO116"/>
    <mergeCell ref="A126:C126"/>
    <mergeCell ref="BF117:BO117"/>
    <mergeCell ref="A138:C138"/>
    <mergeCell ref="D129:AL129"/>
    <mergeCell ref="AM129:AU129"/>
    <mergeCell ref="BF129:BO129"/>
    <mergeCell ref="BF127:BO127"/>
    <mergeCell ref="D128:AL128"/>
    <mergeCell ref="AM128:AU128"/>
    <mergeCell ref="BF128:BO128"/>
    <mergeCell ref="AM127:AU127"/>
    <mergeCell ref="A136:C136"/>
    <mergeCell ref="BF115:BO115"/>
    <mergeCell ref="BF114:BO114"/>
    <mergeCell ref="A112:C112"/>
    <mergeCell ref="D103:AL103"/>
    <mergeCell ref="A123:C123"/>
    <mergeCell ref="AM103:AU103"/>
    <mergeCell ref="D117:AL117"/>
    <mergeCell ref="AM117:AU117"/>
    <mergeCell ref="U122:BO123"/>
    <mergeCell ref="A110:C110"/>
    <mergeCell ref="D49:M49"/>
    <mergeCell ref="A47:C47"/>
    <mergeCell ref="D47:AL47"/>
    <mergeCell ref="D114:AL114"/>
    <mergeCell ref="AM114:AU114"/>
    <mergeCell ref="BF103:BO103"/>
    <mergeCell ref="AM92:AU92"/>
    <mergeCell ref="AM102:AU102"/>
    <mergeCell ref="BF102:BO102"/>
    <mergeCell ref="AM101:AU10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7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1">
      <selection activeCell="DK21" sqref="DK21"/>
    </sheetView>
  </sheetViews>
  <sheetFormatPr defaultColWidth="1.83203125" defaultRowHeight="12.75"/>
  <cols>
    <col min="1" max="1" width="4.83203125" style="33" customWidth="1"/>
    <col min="2" max="3" width="1.83203125" style="33" hidden="1" customWidth="1"/>
    <col min="4" max="4" width="41.66015625" style="33" customWidth="1"/>
    <col min="5" max="8" width="1.83203125" style="33" hidden="1" customWidth="1"/>
    <col min="9" max="9" width="0.82421875" style="33" hidden="1" customWidth="1"/>
    <col min="10" max="18" width="1.83203125" style="33" hidden="1" customWidth="1"/>
    <col min="19" max="19" width="3.16015625" style="33" hidden="1" customWidth="1"/>
    <col min="20" max="20" width="0.328125" style="33" hidden="1" customWidth="1"/>
    <col min="21" max="21" width="0.4921875" style="33" hidden="1" customWidth="1"/>
    <col min="22" max="30" width="1.83203125" style="33" hidden="1" customWidth="1"/>
    <col min="31" max="31" width="0.82421875" style="33" hidden="1" customWidth="1"/>
    <col min="32" max="33" width="1.83203125" style="33" hidden="1" customWidth="1"/>
    <col min="34" max="34" width="0.82421875" style="35" hidden="1" customWidth="1"/>
    <col min="35" max="35" width="0.4921875" style="36" hidden="1" customWidth="1"/>
    <col min="36" max="36" width="0.82421875" style="33" hidden="1" customWidth="1"/>
    <col min="37" max="37" width="1.5" style="33" hidden="1" customWidth="1"/>
    <col min="38" max="38" width="2.83203125" style="33" hidden="1" customWidth="1"/>
    <col min="39" max="39" width="28.33203125" style="33" customWidth="1"/>
    <col min="40" max="40" width="0.1640625" style="33" hidden="1" customWidth="1"/>
    <col min="41" max="45" width="1.83203125" style="33" hidden="1" customWidth="1"/>
    <col min="46" max="46" width="10.33203125" style="33" hidden="1" customWidth="1"/>
    <col min="47" max="47" width="0.4921875" style="33" hidden="1" customWidth="1"/>
    <col min="48" max="48" width="18.33203125" style="33" customWidth="1"/>
    <col min="49" max="49" width="0.1640625" style="33" customWidth="1"/>
    <col min="50" max="56" width="1.83203125" style="33" hidden="1" customWidth="1"/>
    <col min="57" max="57" width="0.1640625" style="33" hidden="1" customWidth="1"/>
    <col min="58" max="58" width="7.16015625" style="33" hidden="1" customWidth="1"/>
    <col min="59" max="66" width="1.83203125" style="33" hidden="1" customWidth="1"/>
    <col min="67" max="67" width="18.16015625" style="33" customWidth="1"/>
    <col min="68" max="68" width="0.1640625" style="1" customWidth="1"/>
    <col min="69" max="69" width="10.66015625" style="1" hidden="1" customWidth="1"/>
    <col min="70" max="70" width="8.16015625" style="1" hidden="1" customWidth="1"/>
    <col min="71" max="71" width="7.5" style="33" hidden="1" customWidth="1"/>
    <col min="72" max="72" width="4.66015625" style="33" hidden="1" customWidth="1"/>
    <col min="73" max="73" width="14.33203125" style="33" hidden="1" customWidth="1"/>
    <col min="74" max="94" width="1.83203125" style="33" hidden="1" customWidth="1"/>
    <col min="95" max="101" width="1.83203125" style="33" customWidth="1"/>
    <col min="102" max="102" width="1.0078125" style="33" customWidth="1"/>
    <col min="103" max="110" width="1.83203125" style="33" customWidth="1"/>
    <col min="111" max="16384" width="1.83203125" style="33" customWidth="1"/>
  </cols>
  <sheetData>
    <row r="1" spans="1:110" ht="14.25" customHeight="1">
      <c r="A1" s="542" t="s">
        <v>50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</row>
    <row r="2" spans="1:70" ht="22.5" customHeight="1">
      <c r="A2" s="488" t="s">
        <v>138</v>
      </c>
      <c r="B2" s="488"/>
      <c r="C2" s="488"/>
      <c r="D2" s="488"/>
      <c r="L2" s="34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R2" s="33"/>
    </row>
    <row r="3" ht="3.75" customHeight="1">
      <c r="BR3" s="33"/>
    </row>
    <row r="4" spans="1:70" ht="18" customHeight="1">
      <c r="A4" s="507" t="s">
        <v>13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R4" s="33"/>
    </row>
    <row r="5" spans="1:110" ht="15.75" customHeight="1">
      <c r="A5" s="542" t="s">
        <v>51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  <c r="DE5" s="542"/>
      <c r="DF5" s="542"/>
    </row>
    <row r="6" spans="1:70" ht="12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R6" s="33"/>
    </row>
    <row r="7" spans="1:110" ht="64.5" customHeight="1">
      <c r="A7" s="254" t="s">
        <v>183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6"/>
      <c r="CQ7" s="250" t="s">
        <v>195</v>
      </c>
      <c r="CR7" s="251"/>
      <c r="CS7" s="251"/>
      <c r="CT7" s="251"/>
      <c r="CU7" s="251"/>
      <c r="CV7" s="251"/>
      <c r="CW7" s="251"/>
      <c r="CX7" s="252"/>
      <c r="CY7" s="250" t="s">
        <v>196</v>
      </c>
      <c r="CZ7" s="251"/>
      <c r="DA7" s="251"/>
      <c r="DB7" s="251"/>
      <c r="DC7" s="251"/>
      <c r="DD7" s="251"/>
      <c r="DE7" s="251"/>
      <c r="DF7" s="252"/>
    </row>
    <row r="8" spans="1:110" ht="39" customHeight="1">
      <c r="A8" s="243" t="s">
        <v>14</v>
      </c>
      <c r="B8" s="243"/>
      <c r="C8" s="243"/>
      <c r="D8" s="91" t="s">
        <v>16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 t="s">
        <v>53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 t="s">
        <v>54</v>
      </c>
      <c r="AG8" s="91"/>
      <c r="AH8" s="91"/>
      <c r="AI8" s="91"/>
      <c r="AJ8" s="91"/>
      <c r="AK8" s="91"/>
      <c r="AL8" s="91"/>
      <c r="AM8" s="91" t="s">
        <v>54</v>
      </c>
      <c r="AN8" s="91"/>
      <c r="AO8" s="91" t="s">
        <v>55</v>
      </c>
      <c r="AP8" s="91"/>
      <c r="AQ8" s="91"/>
      <c r="AR8" s="91"/>
      <c r="AS8" s="91"/>
      <c r="AT8" s="91"/>
      <c r="AU8" s="91"/>
      <c r="AV8" s="91" t="s">
        <v>55</v>
      </c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 t="s">
        <v>83</v>
      </c>
      <c r="BI8" s="91"/>
      <c r="BJ8" s="91"/>
      <c r="BK8" s="91"/>
      <c r="BL8" s="91"/>
      <c r="BM8" s="91"/>
      <c r="BN8" s="91"/>
      <c r="BO8" s="91" t="s">
        <v>84</v>
      </c>
      <c r="BP8" s="50"/>
      <c r="BQ8" s="50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247" t="s">
        <v>140</v>
      </c>
      <c r="CR8" s="248"/>
      <c r="CS8" s="248"/>
      <c r="CT8" s="248"/>
      <c r="CU8" s="248"/>
      <c r="CV8" s="248"/>
      <c r="CW8" s="248"/>
      <c r="CX8" s="249"/>
      <c r="CY8" s="247" t="s">
        <v>140</v>
      </c>
      <c r="CZ8" s="248"/>
      <c r="DA8" s="248"/>
      <c r="DB8" s="248"/>
      <c r="DC8" s="248"/>
      <c r="DD8" s="248"/>
      <c r="DE8" s="248"/>
      <c r="DF8" s="249"/>
    </row>
    <row r="9" spans="1:110" ht="15.75" customHeight="1">
      <c r="A9" s="265">
        <v>1</v>
      </c>
      <c r="B9" s="265"/>
      <c r="C9" s="265"/>
      <c r="D9" s="134">
        <v>2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>
        <v>3</v>
      </c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 t="s">
        <v>32</v>
      </c>
      <c r="AG9" s="134"/>
      <c r="AH9" s="134"/>
      <c r="AI9" s="134"/>
      <c r="AJ9" s="134"/>
      <c r="AK9" s="134"/>
      <c r="AL9" s="134"/>
      <c r="AM9" s="134" t="s">
        <v>32</v>
      </c>
      <c r="AN9" s="134"/>
      <c r="AO9" s="134" t="s">
        <v>88</v>
      </c>
      <c r="AP9" s="134"/>
      <c r="AQ9" s="134"/>
      <c r="AR9" s="134"/>
      <c r="AS9" s="134"/>
      <c r="AT9" s="134"/>
      <c r="AU9" s="134"/>
      <c r="AV9" s="134" t="s">
        <v>88</v>
      </c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 t="s">
        <v>89</v>
      </c>
      <c r="BI9" s="134"/>
      <c r="BJ9" s="134"/>
      <c r="BK9" s="134"/>
      <c r="BL9" s="134"/>
      <c r="BM9" s="134"/>
      <c r="BN9" s="134"/>
      <c r="BO9" s="134" t="s">
        <v>89</v>
      </c>
      <c r="BP9" s="50"/>
      <c r="BQ9" s="50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466" t="s">
        <v>95</v>
      </c>
      <c r="CR9" s="467"/>
      <c r="CS9" s="467"/>
      <c r="CT9" s="467"/>
      <c r="CU9" s="467"/>
      <c r="CV9" s="467"/>
      <c r="CW9" s="467"/>
      <c r="CX9" s="468"/>
      <c r="CY9" s="466" t="s">
        <v>96</v>
      </c>
      <c r="CZ9" s="467"/>
      <c r="DA9" s="467"/>
      <c r="DB9" s="467"/>
      <c r="DC9" s="467"/>
      <c r="DD9" s="467"/>
      <c r="DE9" s="467"/>
      <c r="DF9" s="468"/>
    </row>
    <row r="10" spans="1:110" ht="13.5">
      <c r="A10" s="138" t="s">
        <v>27</v>
      </c>
      <c r="B10" s="138"/>
      <c r="C10" s="138"/>
      <c r="D10" s="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2">
        <v>0</v>
      </c>
      <c r="BP10" s="1" t="s">
        <v>11</v>
      </c>
      <c r="BR10" s="33"/>
      <c r="CQ10" s="591" t="s">
        <v>11</v>
      </c>
      <c r="CR10" s="592"/>
      <c r="CS10" s="592"/>
      <c r="CT10" s="592"/>
      <c r="CU10" s="592"/>
      <c r="CV10" s="592"/>
      <c r="CW10" s="592"/>
      <c r="CX10" s="593"/>
      <c r="CY10" s="591" t="s">
        <v>11</v>
      </c>
      <c r="CZ10" s="592"/>
      <c r="DA10" s="592"/>
      <c r="DB10" s="592"/>
      <c r="DC10" s="592"/>
      <c r="DD10" s="592"/>
      <c r="DE10" s="592"/>
      <c r="DF10" s="593"/>
    </row>
    <row r="11" spans="1:110" ht="15" customHeight="1">
      <c r="A11" s="474"/>
      <c r="B11" s="474"/>
      <c r="C11" s="474"/>
      <c r="D11" s="104" t="s">
        <v>52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108" t="s">
        <v>11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 t="s">
        <v>11</v>
      </c>
      <c r="AG11" s="108"/>
      <c r="AH11" s="108"/>
      <c r="AI11" s="108"/>
      <c r="AJ11" s="108"/>
      <c r="AK11" s="108"/>
      <c r="AL11" s="108"/>
      <c r="AM11" s="108" t="s">
        <v>100</v>
      </c>
      <c r="AN11" s="108"/>
      <c r="AO11" s="107"/>
      <c r="AP11" s="107"/>
      <c r="AQ11" s="107"/>
      <c r="AR11" s="107"/>
      <c r="AS11" s="107"/>
      <c r="AT11" s="107"/>
      <c r="AU11" s="107"/>
      <c r="AV11" s="107" t="s">
        <v>100</v>
      </c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>
        <v>15000</v>
      </c>
      <c r="BI11" s="107"/>
      <c r="BJ11" s="107"/>
      <c r="BK11" s="107"/>
      <c r="BL11" s="107"/>
      <c r="BM11" s="107"/>
      <c r="BN11" s="107"/>
      <c r="BO11" s="109">
        <f>SUM(BO10:BO10)</f>
        <v>0</v>
      </c>
      <c r="BR11" s="33"/>
      <c r="CQ11" s="588">
        <v>0</v>
      </c>
      <c r="CR11" s="589"/>
      <c r="CS11" s="589"/>
      <c r="CT11" s="589"/>
      <c r="CU11" s="589"/>
      <c r="CV11" s="589"/>
      <c r="CW11" s="589"/>
      <c r="CX11" s="590"/>
      <c r="CY11" s="588">
        <v>0</v>
      </c>
      <c r="CZ11" s="589"/>
      <c r="DA11" s="589"/>
      <c r="DB11" s="589"/>
      <c r="DC11" s="589"/>
      <c r="DD11" s="589"/>
      <c r="DE11" s="589"/>
      <c r="DF11" s="590"/>
    </row>
    <row r="12" spans="1:110" ht="20.25" customHeight="1">
      <c r="A12" s="540" t="s">
        <v>56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  <c r="BQ12" s="540"/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CI12" s="540"/>
      <c r="CJ12" s="540"/>
      <c r="CK12" s="540"/>
      <c r="CL12" s="540"/>
      <c r="CM12" s="540"/>
      <c r="CN12" s="540"/>
      <c r="CO12" s="540"/>
      <c r="CP12" s="540"/>
      <c r="CQ12" s="540"/>
      <c r="CR12" s="540"/>
      <c r="CS12" s="540"/>
      <c r="CT12" s="540"/>
      <c r="CU12" s="540"/>
      <c r="CV12" s="540"/>
      <c r="CW12" s="540"/>
      <c r="CX12" s="540"/>
      <c r="CY12" s="540"/>
      <c r="CZ12" s="540"/>
      <c r="DA12" s="540"/>
      <c r="DB12" s="540"/>
      <c r="DC12" s="540"/>
      <c r="DD12" s="540"/>
      <c r="DE12" s="540"/>
      <c r="DF12" s="540"/>
    </row>
    <row r="13" spans="1:70" ht="8.2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R13" s="33"/>
    </row>
    <row r="14" spans="1:110" ht="60" customHeight="1">
      <c r="A14" s="254" t="s">
        <v>183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6"/>
      <c r="CQ14" s="250" t="s">
        <v>195</v>
      </c>
      <c r="CR14" s="251"/>
      <c r="CS14" s="251"/>
      <c r="CT14" s="251"/>
      <c r="CU14" s="251"/>
      <c r="CV14" s="251"/>
      <c r="CW14" s="251"/>
      <c r="CX14" s="252"/>
      <c r="CY14" s="250" t="s">
        <v>196</v>
      </c>
      <c r="CZ14" s="251"/>
      <c r="DA14" s="251"/>
      <c r="DB14" s="251"/>
      <c r="DC14" s="251"/>
      <c r="DD14" s="251"/>
      <c r="DE14" s="251"/>
      <c r="DF14" s="252"/>
    </row>
    <row r="15" spans="1:110" ht="38.25" customHeight="1">
      <c r="A15" s="243" t="s">
        <v>14</v>
      </c>
      <c r="B15" s="243"/>
      <c r="C15" s="243"/>
      <c r="D15" s="243" t="s">
        <v>16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 t="s">
        <v>57</v>
      </c>
      <c r="AE15" s="243"/>
      <c r="AF15" s="243"/>
      <c r="AG15" s="243"/>
      <c r="AH15" s="243"/>
      <c r="AI15" s="243"/>
      <c r="AJ15" s="243"/>
      <c r="AK15" s="243"/>
      <c r="AL15" s="243"/>
      <c r="AM15" s="243" t="s">
        <v>101</v>
      </c>
      <c r="AN15" s="243"/>
      <c r="AO15" s="243"/>
      <c r="AP15" s="243"/>
      <c r="AQ15" s="243"/>
      <c r="AR15" s="243"/>
      <c r="AS15" s="243"/>
      <c r="AT15" s="243"/>
      <c r="AU15" s="243"/>
      <c r="AV15" s="91" t="s">
        <v>58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243" t="s">
        <v>84</v>
      </c>
      <c r="BG15" s="243"/>
      <c r="BH15" s="243"/>
      <c r="BI15" s="243"/>
      <c r="BJ15" s="243"/>
      <c r="BK15" s="243"/>
      <c r="BL15" s="243"/>
      <c r="BM15" s="243"/>
      <c r="BN15" s="243"/>
      <c r="BO15" s="243"/>
      <c r="BP15" s="50"/>
      <c r="BQ15" s="50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247" t="s">
        <v>140</v>
      </c>
      <c r="CR15" s="248"/>
      <c r="CS15" s="248"/>
      <c r="CT15" s="248"/>
      <c r="CU15" s="248"/>
      <c r="CV15" s="248"/>
      <c r="CW15" s="248"/>
      <c r="CX15" s="249"/>
      <c r="CY15" s="247" t="s">
        <v>140</v>
      </c>
      <c r="CZ15" s="248"/>
      <c r="DA15" s="248"/>
      <c r="DB15" s="248"/>
      <c r="DC15" s="248"/>
      <c r="DD15" s="248"/>
      <c r="DE15" s="248"/>
      <c r="DF15" s="249"/>
    </row>
    <row r="16" spans="1:110" ht="17.25" customHeight="1">
      <c r="A16" s="265">
        <v>1</v>
      </c>
      <c r="B16" s="265"/>
      <c r="C16" s="265"/>
      <c r="D16" s="265">
        <v>2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>
        <v>3</v>
      </c>
      <c r="AE16" s="265"/>
      <c r="AF16" s="265"/>
      <c r="AG16" s="265"/>
      <c r="AH16" s="265"/>
      <c r="AI16" s="265"/>
      <c r="AJ16" s="265"/>
      <c r="AK16" s="265"/>
      <c r="AL16" s="265"/>
      <c r="AM16" s="265" t="s">
        <v>32</v>
      </c>
      <c r="AN16" s="265"/>
      <c r="AO16" s="265"/>
      <c r="AP16" s="265"/>
      <c r="AQ16" s="265"/>
      <c r="AR16" s="265"/>
      <c r="AS16" s="265"/>
      <c r="AT16" s="265"/>
      <c r="AU16" s="265"/>
      <c r="AV16" s="134" t="s">
        <v>88</v>
      </c>
      <c r="AW16" s="134"/>
      <c r="AX16" s="134"/>
      <c r="AY16" s="134"/>
      <c r="AZ16" s="134"/>
      <c r="BA16" s="134"/>
      <c r="BB16" s="134"/>
      <c r="BC16" s="134"/>
      <c r="BD16" s="134"/>
      <c r="BE16" s="134"/>
      <c r="BF16" s="265">
        <v>5</v>
      </c>
      <c r="BG16" s="265"/>
      <c r="BH16" s="265"/>
      <c r="BI16" s="265"/>
      <c r="BJ16" s="265"/>
      <c r="BK16" s="265"/>
      <c r="BL16" s="265"/>
      <c r="BM16" s="265"/>
      <c r="BN16" s="265"/>
      <c r="BO16" s="265"/>
      <c r="BP16" s="50"/>
      <c r="BQ16" s="50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466" t="s">
        <v>95</v>
      </c>
      <c r="CR16" s="467"/>
      <c r="CS16" s="467"/>
      <c r="CT16" s="467"/>
      <c r="CU16" s="467"/>
      <c r="CV16" s="467"/>
      <c r="CW16" s="467"/>
      <c r="CX16" s="468"/>
      <c r="CY16" s="466" t="s">
        <v>96</v>
      </c>
      <c r="CZ16" s="467"/>
      <c r="DA16" s="467"/>
      <c r="DB16" s="467"/>
      <c r="DC16" s="467"/>
      <c r="DD16" s="467"/>
      <c r="DE16" s="467"/>
      <c r="DF16" s="468"/>
    </row>
    <row r="17" spans="1:110" ht="18" customHeight="1">
      <c r="A17" s="474"/>
      <c r="B17" s="474"/>
      <c r="C17" s="474"/>
      <c r="D17" s="484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6"/>
      <c r="AD17" s="479"/>
      <c r="AE17" s="479"/>
      <c r="AF17" s="479"/>
      <c r="AG17" s="479"/>
      <c r="AH17" s="479"/>
      <c r="AI17" s="479"/>
      <c r="AJ17" s="479"/>
      <c r="AK17" s="479"/>
      <c r="AL17" s="479"/>
      <c r="AM17" s="541"/>
      <c r="AN17" s="541"/>
      <c r="AO17" s="541"/>
      <c r="AP17" s="541"/>
      <c r="AQ17" s="541"/>
      <c r="AR17" s="541"/>
      <c r="AS17" s="541"/>
      <c r="AT17" s="541"/>
      <c r="AU17" s="541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509">
        <v>0</v>
      </c>
      <c r="BG17" s="510"/>
      <c r="BH17" s="510"/>
      <c r="BI17" s="510"/>
      <c r="BJ17" s="510"/>
      <c r="BK17" s="510"/>
      <c r="BL17" s="510"/>
      <c r="BM17" s="510"/>
      <c r="BN17" s="510"/>
      <c r="BO17" s="511"/>
      <c r="BR17" s="33"/>
      <c r="CQ17" s="594" t="s">
        <v>11</v>
      </c>
      <c r="CR17" s="595"/>
      <c r="CS17" s="595"/>
      <c r="CT17" s="595"/>
      <c r="CU17" s="595"/>
      <c r="CV17" s="595"/>
      <c r="CW17" s="595"/>
      <c r="CX17" s="596"/>
      <c r="CY17" s="594" t="s">
        <v>11</v>
      </c>
      <c r="CZ17" s="595"/>
      <c r="DA17" s="595"/>
      <c r="DB17" s="595"/>
      <c r="DC17" s="595"/>
      <c r="DD17" s="595"/>
      <c r="DE17" s="595"/>
      <c r="DF17" s="596"/>
    </row>
    <row r="18" spans="1:110" ht="13.5" customHeight="1">
      <c r="A18" s="474"/>
      <c r="B18" s="474"/>
      <c r="C18" s="474"/>
      <c r="D18" s="475" t="s">
        <v>10</v>
      </c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7"/>
      <c r="AD18" s="479"/>
      <c r="AE18" s="479"/>
      <c r="AF18" s="479"/>
      <c r="AG18" s="479"/>
      <c r="AH18" s="479"/>
      <c r="AI18" s="479"/>
      <c r="AJ18" s="479"/>
      <c r="AK18" s="479"/>
      <c r="AL18" s="479"/>
      <c r="AM18" s="478" t="s">
        <v>100</v>
      </c>
      <c r="AN18" s="478"/>
      <c r="AO18" s="478"/>
      <c r="AP18" s="478"/>
      <c r="AQ18" s="478"/>
      <c r="AR18" s="478"/>
      <c r="AS18" s="478"/>
      <c r="AT18" s="478"/>
      <c r="AU18" s="478"/>
      <c r="AV18" s="107" t="s">
        <v>100</v>
      </c>
      <c r="AW18" s="107"/>
      <c r="AX18" s="107"/>
      <c r="AY18" s="107"/>
      <c r="AZ18" s="107"/>
      <c r="BA18" s="107"/>
      <c r="BB18" s="107"/>
      <c r="BC18" s="107"/>
      <c r="BD18" s="107"/>
      <c r="BE18" s="107"/>
      <c r="BF18" s="597">
        <f>SUM(BF17:BO17)</f>
        <v>0</v>
      </c>
      <c r="BG18" s="597"/>
      <c r="BH18" s="597"/>
      <c r="BI18" s="597"/>
      <c r="BJ18" s="597"/>
      <c r="BK18" s="597"/>
      <c r="BL18" s="597"/>
      <c r="BM18" s="597"/>
      <c r="BN18" s="597"/>
      <c r="BO18" s="597"/>
      <c r="BR18" s="33"/>
      <c r="CQ18" s="598" t="s">
        <v>141</v>
      </c>
      <c r="CR18" s="599"/>
      <c r="CS18" s="599"/>
      <c r="CT18" s="599"/>
      <c r="CU18" s="599"/>
      <c r="CV18" s="599"/>
      <c r="CW18" s="599"/>
      <c r="CX18" s="600"/>
      <c r="CY18" s="598" t="s">
        <v>141</v>
      </c>
      <c r="CZ18" s="599"/>
      <c r="DA18" s="599"/>
      <c r="DB18" s="599"/>
      <c r="DC18" s="599"/>
      <c r="DD18" s="599"/>
      <c r="DE18" s="599"/>
      <c r="DF18" s="600"/>
    </row>
    <row r="19" spans="1:110" ht="18" customHeight="1">
      <c r="A19" s="540" t="s">
        <v>59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0"/>
      <c r="BI19" s="540"/>
      <c r="BJ19" s="540"/>
      <c r="BK19" s="540"/>
      <c r="BL19" s="540"/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0"/>
      <c r="CN19" s="540"/>
      <c r="CO19" s="540"/>
      <c r="CP19" s="540"/>
      <c r="CQ19" s="540"/>
      <c r="CR19" s="540"/>
      <c r="CS19" s="540"/>
      <c r="CT19" s="540"/>
      <c r="CU19" s="540"/>
      <c r="CV19" s="540"/>
      <c r="CW19" s="540"/>
      <c r="CX19" s="540"/>
      <c r="CY19" s="540"/>
      <c r="CZ19" s="540"/>
      <c r="DA19" s="540"/>
      <c r="DB19" s="540"/>
      <c r="DC19" s="540"/>
      <c r="DD19" s="540"/>
      <c r="DE19" s="540"/>
      <c r="DF19" s="540"/>
    </row>
    <row r="20" spans="1:70" ht="14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R20" s="33"/>
    </row>
    <row r="21" spans="1:110" ht="69.75" customHeight="1">
      <c r="A21" s="254" t="s">
        <v>183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6"/>
      <c r="CQ21" s="250" t="s">
        <v>195</v>
      </c>
      <c r="CR21" s="251"/>
      <c r="CS21" s="251"/>
      <c r="CT21" s="251"/>
      <c r="CU21" s="251"/>
      <c r="CV21" s="251"/>
      <c r="CW21" s="251"/>
      <c r="CX21" s="252"/>
      <c r="CY21" s="250" t="s">
        <v>196</v>
      </c>
      <c r="CZ21" s="251"/>
      <c r="DA21" s="251"/>
      <c r="DB21" s="251"/>
      <c r="DC21" s="251"/>
      <c r="DD21" s="251"/>
      <c r="DE21" s="251"/>
      <c r="DF21" s="252"/>
    </row>
    <row r="22" spans="1:110" ht="49.5" customHeight="1">
      <c r="A22" s="243" t="s">
        <v>14</v>
      </c>
      <c r="B22" s="243"/>
      <c r="C22" s="243"/>
      <c r="D22" s="91" t="s">
        <v>43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4" t="s">
        <v>60</v>
      </c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  <c r="AF22" s="94" t="s">
        <v>61</v>
      </c>
      <c r="AG22" s="95"/>
      <c r="AH22" s="95"/>
      <c r="AI22" s="95"/>
      <c r="AJ22" s="95"/>
      <c r="AK22" s="95"/>
      <c r="AL22" s="95"/>
      <c r="AM22" s="96" t="s">
        <v>102</v>
      </c>
      <c r="AN22" s="96"/>
      <c r="AO22" s="94" t="s">
        <v>62</v>
      </c>
      <c r="AP22" s="95"/>
      <c r="AQ22" s="95"/>
      <c r="AR22" s="95"/>
      <c r="AS22" s="95"/>
      <c r="AT22" s="95"/>
      <c r="AU22" s="95"/>
      <c r="AV22" s="96" t="s">
        <v>103</v>
      </c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6"/>
      <c r="BH22" s="94" t="s">
        <v>85</v>
      </c>
      <c r="BI22" s="95"/>
      <c r="BJ22" s="95"/>
      <c r="BK22" s="95"/>
      <c r="BL22" s="95"/>
      <c r="BM22" s="95"/>
      <c r="BN22" s="95"/>
      <c r="BO22" s="96" t="s">
        <v>104</v>
      </c>
      <c r="BP22" s="50"/>
      <c r="BQ22" s="50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247" t="s">
        <v>140</v>
      </c>
      <c r="CR22" s="248"/>
      <c r="CS22" s="248"/>
      <c r="CT22" s="248"/>
      <c r="CU22" s="248"/>
      <c r="CV22" s="248"/>
      <c r="CW22" s="248"/>
      <c r="CX22" s="249"/>
      <c r="CY22" s="247" t="s">
        <v>140</v>
      </c>
      <c r="CZ22" s="248"/>
      <c r="DA22" s="248"/>
      <c r="DB22" s="248"/>
      <c r="DC22" s="248"/>
      <c r="DD22" s="248"/>
      <c r="DE22" s="248"/>
      <c r="DF22" s="249"/>
    </row>
    <row r="23" spans="1:110" ht="15">
      <c r="A23" s="91" t="s">
        <v>27</v>
      </c>
      <c r="B23" s="91"/>
      <c r="C23" s="91"/>
      <c r="D23" s="91" t="s">
        <v>28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5"/>
      <c r="AM23" s="96" t="s">
        <v>32</v>
      </c>
      <c r="AN23" s="96"/>
      <c r="AO23" s="94"/>
      <c r="AP23" s="95"/>
      <c r="AQ23" s="95"/>
      <c r="AR23" s="95"/>
      <c r="AS23" s="95"/>
      <c r="AT23" s="95"/>
      <c r="AU23" s="95"/>
      <c r="AV23" s="96" t="s">
        <v>88</v>
      </c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6"/>
      <c r="BH23" s="94"/>
      <c r="BI23" s="95"/>
      <c r="BJ23" s="95"/>
      <c r="BK23" s="95"/>
      <c r="BL23" s="95"/>
      <c r="BM23" s="95"/>
      <c r="BN23" s="95"/>
      <c r="BO23" s="96" t="s">
        <v>89</v>
      </c>
      <c r="BP23" s="50"/>
      <c r="BQ23" s="50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466" t="s">
        <v>95</v>
      </c>
      <c r="CR23" s="467"/>
      <c r="CS23" s="467"/>
      <c r="CT23" s="467"/>
      <c r="CU23" s="467"/>
      <c r="CV23" s="467"/>
      <c r="CW23" s="467"/>
      <c r="CX23" s="468"/>
      <c r="CY23" s="466" t="s">
        <v>96</v>
      </c>
      <c r="CZ23" s="467"/>
      <c r="DA23" s="467"/>
      <c r="DB23" s="467"/>
      <c r="DC23" s="467"/>
      <c r="DD23" s="467"/>
      <c r="DE23" s="467"/>
      <c r="DF23" s="468"/>
    </row>
    <row r="24" spans="1:110" ht="13.5">
      <c r="A24" s="520"/>
      <c r="B24" s="520"/>
      <c r="C24" s="520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>
        <v>4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>
        <v>5</v>
      </c>
      <c r="AG24" s="138"/>
      <c r="AH24" s="138"/>
      <c r="AI24" s="138"/>
      <c r="AJ24" s="138"/>
      <c r="AK24" s="138"/>
      <c r="AL24" s="138"/>
      <c r="AM24" s="138"/>
      <c r="AN24" s="138"/>
      <c r="AO24" s="138">
        <v>6</v>
      </c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>
        <v>6</v>
      </c>
      <c r="BI24" s="138"/>
      <c r="BJ24" s="138"/>
      <c r="BK24" s="138"/>
      <c r="BL24" s="138"/>
      <c r="BM24" s="138"/>
      <c r="BN24" s="138"/>
      <c r="BO24" s="12">
        <v>0</v>
      </c>
      <c r="BR24" s="33"/>
      <c r="CQ24" s="594" t="s">
        <v>11</v>
      </c>
      <c r="CR24" s="595"/>
      <c r="CS24" s="595"/>
      <c r="CT24" s="595"/>
      <c r="CU24" s="595"/>
      <c r="CV24" s="595"/>
      <c r="CW24" s="595"/>
      <c r="CX24" s="596"/>
      <c r="CY24" s="594" t="s">
        <v>11</v>
      </c>
      <c r="CZ24" s="595"/>
      <c r="DA24" s="595"/>
      <c r="DB24" s="595"/>
      <c r="DC24" s="595"/>
      <c r="DD24" s="595"/>
      <c r="DE24" s="595"/>
      <c r="DF24" s="596"/>
    </row>
    <row r="25" spans="1:110" ht="12" customHeight="1">
      <c r="A25" s="474"/>
      <c r="B25" s="474"/>
      <c r="C25" s="474"/>
      <c r="D25" s="104" t="s">
        <v>10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107" t="s">
        <v>11</v>
      </c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 t="s">
        <v>11</v>
      </c>
      <c r="AG25" s="107"/>
      <c r="AH25" s="107"/>
      <c r="AI25" s="107"/>
      <c r="AJ25" s="107"/>
      <c r="AK25" s="107"/>
      <c r="AL25" s="107"/>
      <c r="AM25" s="107" t="s">
        <v>100</v>
      </c>
      <c r="AN25" s="107"/>
      <c r="AO25" s="107" t="s">
        <v>11</v>
      </c>
      <c r="AP25" s="107"/>
      <c r="AQ25" s="107"/>
      <c r="AR25" s="107"/>
      <c r="AS25" s="107"/>
      <c r="AT25" s="107"/>
      <c r="AU25" s="107"/>
      <c r="AV25" s="107" t="s">
        <v>100</v>
      </c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36" t="e">
        <f>SUM(#REF!)</f>
        <v>#REF!</v>
      </c>
      <c r="BI25" s="136"/>
      <c r="BJ25" s="136"/>
      <c r="BK25" s="136"/>
      <c r="BL25" s="136"/>
      <c r="BM25" s="136"/>
      <c r="BN25" s="136"/>
      <c r="BO25" s="137">
        <v>0</v>
      </c>
      <c r="BR25" s="33"/>
      <c r="CQ25" s="598" t="s">
        <v>141</v>
      </c>
      <c r="CR25" s="599"/>
      <c r="CS25" s="599"/>
      <c r="CT25" s="599"/>
      <c r="CU25" s="599"/>
      <c r="CV25" s="599"/>
      <c r="CW25" s="599"/>
      <c r="CX25" s="600"/>
      <c r="CY25" s="598" t="s">
        <v>141</v>
      </c>
      <c r="CZ25" s="599"/>
      <c r="DA25" s="599"/>
      <c r="DB25" s="599"/>
      <c r="DC25" s="599"/>
      <c r="DD25" s="599"/>
      <c r="DE25" s="599"/>
      <c r="DF25" s="600"/>
    </row>
    <row r="26" spans="1:110" ht="15" customHeight="1">
      <c r="A26" s="540" t="s">
        <v>66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</row>
    <row r="27" spans="1:70" ht="11.2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R27" s="33"/>
    </row>
    <row r="28" spans="1:110" ht="63" customHeight="1">
      <c r="A28" s="254" t="s">
        <v>183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6"/>
      <c r="CQ28" s="250" t="s">
        <v>195</v>
      </c>
      <c r="CR28" s="251"/>
      <c r="CS28" s="251"/>
      <c r="CT28" s="251"/>
      <c r="CU28" s="251"/>
      <c r="CV28" s="251"/>
      <c r="CW28" s="251"/>
      <c r="CX28" s="252"/>
      <c r="CY28" s="250" t="s">
        <v>196</v>
      </c>
      <c r="CZ28" s="251"/>
      <c r="DA28" s="251"/>
      <c r="DB28" s="251"/>
      <c r="DC28" s="251"/>
      <c r="DD28" s="251"/>
      <c r="DE28" s="251"/>
      <c r="DF28" s="252"/>
    </row>
    <row r="29" spans="1:110" ht="59.25" customHeight="1">
      <c r="A29" s="250" t="s">
        <v>111</v>
      </c>
      <c r="B29" s="251"/>
      <c r="C29" s="252"/>
      <c r="D29" s="243" t="s">
        <v>43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 t="s">
        <v>63</v>
      </c>
      <c r="AE29" s="243"/>
      <c r="AF29" s="243"/>
      <c r="AG29" s="243"/>
      <c r="AH29" s="243"/>
      <c r="AI29" s="243"/>
      <c r="AJ29" s="243"/>
      <c r="AK29" s="243"/>
      <c r="AL29" s="243"/>
      <c r="AM29" s="243" t="s">
        <v>63</v>
      </c>
      <c r="AN29" s="243"/>
      <c r="AO29" s="243"/>
      <c r="AP29" s="243"/>
      <c r="AQ29" s="243"/>
      <c r="AR29" s="243"/>
      <c r="AS29" s="243"/>
      <c r="AT29" s="243"/>
      <c r="AU29" s="243"/>
      <c r="AV29" s="91" t="s">
        <v>65</v>
      </c>
      <c r="AW29" s="91"/>
      <c r="AX29" s="91"/>
      <c r="AY29" s="91"/>
      <c r="AZ29" s="91"/>
      <c r="BA29" s="91"/>
      <c r="BB29" s="91"/>
      <c r="BC29" s="91"/>
      <c r="BD29" s="91"/>
      <c r="BE29" s="91"/>
      <c r="BF29" s="243" t="s">
        <v>64</v>
      </c>
      <c r="BG29" s="243"/>
      <c r="BH29" s="243"/>
      <c r="BI29" s="243"/>
      <c r="BJ29" s="243"/>
      <c r="BK29" s="243"/>
      <c r="BL29" s="243"/>
      <c r="BM29" s="243"/>
      <c r="BN29" s="243"/>
      <c r="BO29" s="243"/>
      <c r="BP29" s="50"/>
      <c r="BQ29" s="50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247" t="s">
        <v>64</v>
      </c>
      <c r="CR29" s="248"/>
      <c r="CS29" s="248"/>
      <c r="CT29" s="248"/>
      <c r="CU29" s="248"/>
      <c r="CV29" s="248"/>
      <c r="CW29" s="248"/>
      <c r="CX29" s="249"/>
      <c r="CY29" s="247" t="s">
        <v>64</v>
      </c>
      <c r="CZ29" s="248"/>
      <c r="DA29" s="248"/>
      <c r="DB29" s="248"/>
      <c r="DC29" s="248"/>
      <c r="DD29" s="248"/>
      <c r="DE29" s="248"/>
      <c r="DF29" s="249"/>
    </row>
    <row r="30" spans="1:110" ht="15" customHeight="1">
      <c r="A30" s="265">
        <v>1</v>
      </c>
      <c r="B30" s="265"/>
      <c r="C30" s="265"/>
      <c r="D30" s="265">
        <v>2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>
        <v>4</v>
      </c>
      <c r="AE30" s="265"/>
      <c r="AF30" s="265"/>
      <c r="AG30" s="265"/>
      <c r="AH30" s="265"/>
      <c r="AI30" s="265"/>
      <c r="AJ30" s="265"/>
      <c r="AK30" s="265"/>
      <c r="AL30" s="265"/>
      <c r="AM30" s="265" t="s">
        <v>32</v>
      </c>
      <c r="AN30" s="265"/>
      <c r="AO30" s="265"/>
      <c r="AP30" s="265"/>
      <c r="AQ30" s="265"/>
      <c r="AR30" s="265"/>
      <c r="AS30" s="265"/>
      <c r="AT30" s="265"/>
      <c r="AU30" s="265"/>
      <c r="AV30" s="134" t="s">
        <v>88</v>
      </c>
      <c r="AW30" s="134"/>
      <c r="AX30" s="134"/>
      <c r="AY30" s="134"/>
      <c r="AZ30" s="134"/>
      <c r="BA30" s="134"/>
      <c r="BB30" s="134"/>
      <c r="BC30" s="134"/>
      <c r="BD30" s="134"/>
      <c r="BE30" s="134"/>
      <c r="BF30" s="265" t="s">
        <v>89</v>
      </c>
      <c r="BG30" s="265"/>
      <c r="BH30" s="265"/>
      <c r="BI30" s="265"/>
      <c r="BJ30" s="265"/>
      <c r="BK30" s="265"/>
      <c r="BL30" s="265"/>
      <c r="BM30" s="265"/>
      <c r="BN30" s="265"/>
      <c r="BO30" s="265"/>
      <c r="BP30" s="50"/>
      <c r="BQ30" s="50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466" t="s">
        <v>95</v>
      </c>
      <c r="CR30" s="467"/>
      <c r="CS30" s="467"/>
      <c r="CT30" s="467"/>
      <c r="CU30" s="467"/>
      <c r="CV30" s="467"/>
      <c r="CW30" s="467"/>
      <c r="CX30" s="468"/>
      <c r="CY30" s="466" t="s">
        <v>96</v>
      </c>
      <c r="CZ30" s="467"/>
      <c r="DA30" s="467"/>
      <c r="DB30" s="467"/>
      <c r="DC30" s="467"/>
      <c r="DD30" s="467"/>
      <c r="DE30" s="467"/>
      <c r="DF30" s="468"/>
    </row>
    <row r="31" spans="1:110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9"/>
      <c r="AE31" s="479"/>
      <c r="AF31" s="479"/>
      <c r="AG31" s="479"/>
      <c r="AH31" s="479"/>
      <c r="AI31" s="479"/>
      <c r="AJ31" s="479"/>
      <c r="AK31" s="479"/>
      <c r="AL31" s="479"/>
      <c r="AM31" s="478"/>
      <c r="AN31" s="478"/>
      <c r="AO31" s="478"/>
      <c r="AP31" s="478"/>
      <c r="AQ31" s="478"/>
      <c r="AR31" s="478"/>
      <c r="AS31" s="478"/>
      <c r="AT31" s="478"/>
      <c r="AU31" s="478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478">
        <v>0</v>
      </c>
      <c r="BG31" s="478"/>
      <c r="BH31" s="478"/>
      <c r="BI31" s="478"/>
      <c r="BJ31" s="478"/>
      <c r="BK31" s="478"/>
      <c r="BL31" s="478"/>
      <c r="BM31" s="478"/>
      <c r="BN31" s="478"/>
      <c r="BO31" s="478"/>
      <c r="BR31" s="33"/>
      <c r="CQ31" s="594" t="s">
        <v>11</v>
      </c>
      <c r="CR31" s="595"/>
      <c r="CS31" s="595"/>
      <c r="CT31" s="595"/>
      <c r="CU31" s="595"/>
      <c r="CV31" s="595"/>
      <c r="CW31" s="595"/>
      <c r="CX31" s="596"/>
      <c r="CY31" s="594" t="s">
        <v>11</v>
      </c>
      <c r="CZ31" s="595"/>
      <c r="DA31" s="595"/>
      <c r="DB31" s="595"/>
      <c r="DC31" s="595"/>
      <c r="DD31" s="595"/>
      <c r="DE31" s="595"/>
      <c r="DF31" s="596"/>
    </row>
    <row r="32" spans="1:110" ht="11.25" customHeight="1">
      <c r="A32" s="474"/>
      <c r="B32" s="474"/>
      <c r="C32" s="474"/>
      <c r="D32" s="475" t="s">
        <v>10</v>
      </c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7"/>
      <c r="AD32" s="479" t="s">
        <v>11</v>
      </c>
      <c r="AE32" s="479"/>
      <c r="AF32" s="479"/>
      <c r="AG32" s="479"/>
      <c r="AH32" s="479"/>
      <c r="AI32" s="479"/>
      <c r="AJ32" s="479"/>
      <c r="AK32" s="479"/>
      <c r="AL32" s="479"/>
      <c r="AM32" s="478" t="s">
        <v>11</v>
      </c>
      <c r="AN32" s="478"/>
      <c r="AO32" s="478"/>
      <c r="AP32" s="478"/>
      <c r="AQ32" s="478"/>
      <c r="AR32" s="478"/>
      <c r="AS32" s="478"/>
      <c r="AT32" s="478"/>
      <c r="AU32" s="478"/>
      <c r="AV32" s="107" t="s">
        <v>100</v>
      </c>
      <c r="AW32" s="107"/>
      <c r="AX32" s="107"/>
      <c r="AY32" s="107"/>
      <c r="AZ32" s="107"/>
      <c r="BA32" s="107"/>
      <c r="BB32" s="107"/>
      <c r="BC32" s="107"/>
      <c r="BD32" s="107"/>
      <c r="BE32" s="107"/>
      <c r="BF32" s="480">
        <v>0</v>
      </c>
      <c r="BG32" s="480"/>
      <c r="BH32" s="480"/>
      <c r="BI32" s="480"/>
      <c r="BJ32" s="480"/>
      <c r="BK32" s="480"/>
      <c r="BL32" s="480"/>
      <c r="BM32" s="480"/>
      <c r="BN32" s="480"/>
      <c r="BO32" s="480"/>
      <c r="BR32" s="33"/>
      <c r="CQ32" s="598" t="s">
        <v>141</v>
      </c>
      <c r="CR32" s="599"/>
      <c r="CS32" s="599"/>
      <c r="CT32" s="599"/>
      <c r="CU32" s="599"/>
      <c r="CV32" s="599"/>
      <c r="CW32" s="599"/>
      <c r="CX32" s="600"/>
      <c r="CY32" s="598" t="s">
        <v>141</v>
      </c>
      <c r="CZ32" s="599"/>
      <c r="DA32" s="599"/>
      <c r="DB32" s="599"/>
      <c r="DC32" s="599"/>
      <c r="DD32" s="599"/>
      <c r="DE32" s="599"/>
      <c r="DF32" s="600"/>
    </row>
    <row r="33" spans="1:110" ht="24" customHeight="1">
      <c r="A33" s="540" t="s">
        <v>67</v>
      </c>
      <c r="B33" s="540"/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</row>
    <row r="34" spans="1:70" ht="12.7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R34" s="33"/>
    </row>
    <row r="35" spans="1:110" ht="60.75" customHeight="1">
      <c r="A35" s="254" t="s">
        <v>183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6"/>
      <c r="CQ35" s="250" t="s">
        <v>195</v>
      </c>
      <c r="CR35" s="251"/>
      <c r="CS35" s="251"/>
      <c r="CT35" s="251"/>
      <c r="CU35" s="251"/>
      <c r="CV35" s="251"/>
      <c r="CW35" s="251"/>
      <c r="CX35" s="252"/>
      <c r="CY35" s="250" t="s">
        <v>196</v>
      </c>
      <c r="CZ35" s="251"/>
      <c r="DA35" s="251"/>
      <c r="DB35" s="251"/>
      <c r="DC35" s="251"/>
      <c r="DD35" s="251"/>
      <c r="DE35" s="251"/>
      <c r="DF35" s="252"/>
    </row>
    <row r="36" spans="1:110" ht="43.5" customHeight="1">
      <c r="A36" s="243" t="s">
        <v>14</v>
      </c>
      <c r="B36" s="243"/>
      <c r="C36" s="243"/>
      <c r="D36" s="91" t="s">
        <v>16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4"/>
      <c r="AM36" s="96" t="s">
        <v>68</v>
      </c>
      <c r="AN36" s="91"/>
      <c r="AO36" s="91"/>
      <c r="AP36" s="91"/>
      <c r="AQ36" s="91"/>
      <c r="AR36" s="91"/>
      <c r="AS36" s="91"/>
      <c r="AT36" s="91"/>
      <c r="AU36" s="91"/>
      <c r="AV36" s="94" t="s">
        <v>63</v>
      </c>
      <c r="AW36" s="95"/>
      <c r="AX36" s="95"/>
      <c r="AY36" s="95"/>
      <c r="AZ36" s="95"/>
      <c r="BA36" s="95"/>
      <c r="BB36" s="95"/>
      <c r="BC36" s="95"/>
      <c r="BD36" s="95"/>
      <c r="BE36" s="96"/>
      <c r="BF36" s="91" t="s">
        <v>69</v>
      </c>
      <c r="BG36" s="91"/>
      <c r="BH36" s="91"/>
      <c r="BI36" s="91"/>
      <c r="BJ36" s="91"/>
      <c r="BK36" s="91"/>
      <c r="BL36" s="91"/>
      <c r="BM36" s="91"/>
      <c r="BN36" s="91"/>
      <c r="BO36" s="91" t="s">
        <v>148</v>
      </c>
      <c r="BP36" s="50"/>
      <c r="BQ36" s="50"/>
      <c r="BR36" s="50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247" t="s">
        <v>148</v>
      </c>
      <c r="CR36" s="248"/>
      <c r="CS36" s="248"/>
      <c r="CT36" s="248"/>
      <c r="CU36" s="248"/>
      <c r="CV36" s="248"/>
      <c r="CW36" s="248"/>
      <c r="CX36" s="249"/>
      <c r="CY36" s="247" t="s">
        <v>148</v>
      </c>
      <c r="CZ36" s="248"/>
      <c r="DA36" s="248"/>
      <c r="DB36" s="248"/>
      <c r="DC36" s="248"/>
      <c r="DD36" s="248"/>
      <c r="DE36" s="248"/>
      <c r="DF36" s="249"/>
    </row>
    <row r="37" spans="1:110" ht="15">
      <c r="A37" s="134">
        <v>1</v>
      </c>
      <c r="B37" s="134"/>
      <c r="C37" s="134"/>
      <c r="D37" s="134">
        <v>2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 t="s">
        <v>32</v>
      </c>
      <c r="AN37" s="134"/>
      <c r="AO37" s="134"/>
      <c r="AP37" s="134"/>
      <c r="AQ37" s="134"/>
      <c r="AR37" s="134"/>
      <c r="AS37" s="134"/>
      <c r="AT37" s="134"/>
      <c r="AU37" s="134"/>
      <c r="AV37" s="139" t="s">
        <v>88</v>
      </c>
      <c r="AW37" s="140"/>
      <c r="AX37" s="140"/>
      <c r="AY37" s="140"/>
      <c r="AZ37" s="140"/>
      <c r="BA37" s="140"/>
      <c r="BB37" s="140"/>
      <c r="BC37" s="140"/>
      <c r="BD37" s="140"/>
      <c r="BE37" s="141"/>
      <c r="BF37" s="134">
        <v>5</v>
      </c>
      <c r="BG37" s="134"/>
      <c r="BH37" s="134"/>
      <c r="BI37" s="134"/>
      <c r="BJ37" s="134"/>
      <c r="BK37" s="134"/>
      <c r="BL37" s="134"/>
      <c r="BM37" s="134"/>
      <c r="BN37" s="134"/>
      <c r="BO37" s="134" t="s">
        <v>89</v>
      </c>
      <c r="BP37" s="50"/>
      <c r="BQ37" s="51"/>
      <c r="BR37" s="50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466" t="s">
        <v>95</v>
      </c>
      <c r="CR37" s="467"/>
      <c r="CS37" s="467"/>
      <c r="CT37" s="467"/>
      <c r="CU37" s="467"/>
      <c r="CV37" s="467"/>
      <c r="CW37" s="467"/>
      <c r="CX37" s="468"/>
      <c r="CY37" s="466" t="s">
        <v>96</v>
      </c>
      <c r="CZ37" s="467"/>
      <c r="DA37" s="467"/>
      <c r="DB37" s="467"/>
      <c r="DC37" s="467"/>
      <c r="DD37" s="467"/>
      <c r="DE37" s="467"/>
      <c r="DF37" s="468"/>
    </row>
    <row r="38" spans="1:110" ht="18" customHeight="1">
      <c r="A38" s="114"/>
      <c r="B38" s="115"/>
      <c r="C38" s="116"/>
      <c r="D38" s="484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6"/>
      <c r="AD38" s="111"/>
      <c r="AE38" s="111"/>
      <c r="AF38" s="111"/>
      <c r="AG38" s="111"/>
      <c r="AH38" s="111"/>
      <c r="AI38" s="111"/>
      <c r="AJ38" s="111"/>
      <c r="AK38" s="111"/>
      <c r="AL38" s="112"/>
      <c r="AM38" s="3"/>
      <c r="AN38" s="146"/>
      <c r="AO38" s="146"/>
      <c r="AP38" s="146"/>
      <c r="AQ38" s="146"/>
      <c r="AR38" s="146"/>
      <c r="AS38" s="146"/>
      <c r="AT38" s="146"/>
      <c r="AU38" s="4"/>
      <c r="AV38" s="14"/>
      <c r="AW38" s="15"/>
      <c r="AX38" s="15"/>
      <c r="AY38" s="15"/>
      <c r="AZ38" s="15"/>
      <c r="BA38" s="15"/>
      <c r="BB38" s="15"/>
      <c r="BC38" s="15"/>
      <c r="BD38" s="15"/>
      <c r="BE38" s="16"/>
      <c r="BF38" s="136"/>
      <c r="BG38" s="136"/>
      <c r="BH38" s="136"/>
      <c r="BI38" s="136"/>
      <c r="BJ38" s="136"/>
      <c r="BK38" s="136"/>
      <c r="BL38" s="136"/>
      <c r="BM38" s="136"/>
      <c r="BN38" s="136"/>
      <c r="BO38" s="12">
        <v>0</v>
      </c>
      <c r="BQ38" s="33"/>
      <c r="CQ38" s="594" t="s">
        <v>11</v>
      </c>
      <c r="CR38" s="595"/>
      <c r="CS38" s="595"/>
      <c r="CT38" s="595"/>
      <c r="CU38" s="595"/>
      <c r="CV38" s="595"/>
      <c r="CW38" s="595"/>
      <c r="CX38" s="596"/>
      <c r="CY38" s="594" t="s">
        <v>11</v>
      </c>
      <c r="CZ38" s="595"/>
      <c r="DA38" s="595"/>
      <c r="DB38" s="595"/>
      <c r="DC38" s="595"/>
      <c r="DD38" s="595"/>
      <c r="DE38" s="595"/>
      <c r="DF38" s="596"/>
    </row>
    <row r="39" spans="1:110" ht="19.5" customHeight="1">
      <c r="A39" s="103"/>
      <c r="B39" s="103"/>
      <c r="C39" s="103"/>
      <c r="D39" s="104" t="s">
        <v>10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107" t="s">
        <v>11</v>
      </c>
      <c r="AE39" s="107"/>
      <c r="AF39" s="107"/>
      <c r="AG39" s="107"/>
      <c r="AH39" s="107"/>
      <c r="AI39" s="107"/>
      <c r="AJ39" s="107"/>
      <c r="AK39" s="107"/>
      <c r="AL39" s="107"/>
      <c r="AM39" s="108" t="s">
        <v>100</v>
      </c>
      <c r="AN39" s="108"/>
      <c r="AO39" s="108"/>
      <c r="AP39" s="108"/>
      <c r="AQ39" s="108"/>
      <c r="AR39" s="108"/>
      <c r="AS39" s="108"/>
      <c r="AT39" s="108"/>
      <c r="AU39" s="108"/>
      <c r="AV39" s="14" t="s">
        <v>100</v>
      </c>
      <c r="AW39" s="15"/>
      <c r="AX39" s="15"/>
      <c r="AY39" s="15"/>
      <c r="AZ39" s="15"/>
      <c r="BA39" s="15"/>
      <c r="BB39" s="15"/>
      <c r="BC39" s="15"/>
      <c r="BD39" s="15"/>
      <c r="BE39" s="16"/>
      <c r="BF39" s="107">
        <f>SUM(BF38:BO38)</f>
        <v>0</v>
      </c>
      <c r="BG39" s="107"/>
      <c r="BH39" s="107"/>
      <c r="BI39" s="107"/>
      <c r="BJ39" s="107"/>
      <c r="BK39" s="107"/>
      <c r="BL39" s="107"/>
      <c r="BM39" s="107"/>
      <c r="BN39" s="107"/>
      <c r="BO39" s="109">
        <f>SUM(BO38)</f>
        <v>0</v>
      </c>
      <c r="BQ39" s="33"/>
      <c r="CQ39" s="588">
        <v>0</v>
      </c>
      <c r="CR39" s="589"/>
      <c r="CS39" s="589"/>
      <c r="CT39" s="589"/>
      <c r="CU39" s="589"/>
      <c r="CV39" s="589"/>
      <c r="CW39" s="589"/>
      <c r="CX39" s="590"/>
      <c r="CY39" s="588">
        <v>0</v>
      </c>
      <c r="CZ39" s="589"/>
      <c r="DA39" s="589"/>
      <c r="DB39" s="589"/>
      <c r="DC39" s="589"/>
      <c r="DD39" s="589"/>
      <c r="DE39" s="589"/>
      <c r="DF39" s="590"/>
    </row>
    <row r="40" spans="1:110" ht="16.5" customHeight="1">
      <c r="A40" s="540" t="s">
        <v>70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  <c r="AY40" s="540"/>
      <c r="AZ40" s="540"/>
      <c r="BA40" s="540"/>
      <c r="BB40" s="540"/>
      <c r="BC40" s="540"/>
      <c r="BD40" s="540"/>
      <c r="BE40" s="540"/>
      <c r="BF40" s="540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/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0"/>
      <c r="DE40" s="540"/>
      <c r="DF40" s="540"/>
    </row>
    <row r="41" spans="1:70" ht="8.2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33"/>
      <c r="BQ41" s="33"/>
      <c r="BR41" s="33"/>
    </row>
    <row r="42" spans="1:110" ht="61.5" customHeight="1">
      <c r="A42" s="254" t="s">
        <v>183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6"/>
      <c r="CQ42" s="250" t="s">
        <v>195</v>
      </c>
      <c r="CR42" s="251"/>
      <c r="CS42" s="251"/>
      <c r="CT42" s="251"/>
      <c r="CU42" s="251"/>
      <c r="CV42" s="251"/>
      <c r="CW42" s="251"/>
      <c r="CX42" s="252"/>
      <c r="CY42" s="250" t="s">
        <v>196</v>
      </c>
      <c r="CZ42" s="251"/>
      <c r="DA42" s="251"/>
      <c r="DB42" s="251"/>
      <c r="DC42" s="251"/>
      <c r="DD42" s="251"/>
      <c r="DE42" s="251"/>
      <c r="DF42" s="252"/>
    </row>
    <row r="43" spans="1:110" ht="38.25" customHeight="1">
      <c r="A43" s="250" t="s">
        <v>14</v>
      </c>
      <c r="B43" s="251"/>
      <c r="C43" s="252"/>
      <c r="D43" s="250" t="s">
        <v>16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2"/>
      <c r="AM43" s="250" t="s">
        <v>72</v>
      </c>
      <c r="AN43" s="251"/>
      <c r="AO43" s="251"/>
      <c r="AP43" s="251"/>
      <c r="AQ43" s="251"/>
      <c r="AR43" s="251"/>
      <c r="AS43" s="251"/>
      <c r="AT43" s="251"/>
      <c r="AU43" s="252"/>
      <c r="AV43" s="250" t="s">
        <v>147</v>
      </c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247" t="s">
        <v>147</v>
      </c>
      <c r="CR43" s="248"/>
      <c r="CS43" s="248"/>
      <c r="CT43" s="248"/>
      <c r="CU43" s="248"/>
      <c r="CV43" s="248"/>
      <c r="CW43" s="248"/>
      <c r="CX43" s="249"/>
      <c r="CY43" s="247" t="s">
        <v>147</v>
      </c>
      <c r="CZ43" s="248"/>
      <c r="DA43" s="248"/>
      <c r="DB43" s="248"/>
      <c r="DC43" s="248"/>
      <c r="DD43" s="248"/>
      <c r="DE43" s="248"/>
      <c r="DF43" s="249"/>
    </row>
    <row r="44" spans="1:110" ht="15">
      <c r="A44" s="266">
        <v>1</v>
      </c>
      <c r="B44" s="267"/>
      <c r="C44" s="268"/>
      <c r="D44" s="266">
        <v>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8"/>
      <c r="AM44" s="266">
        <v>3</v>
      </c>
      <c r="AN44" s="267"/>
      <c r="AO44" s="267"/>
      <c r="AP44" s="267"/>
      <c r="AQ44" s="267"/>
      <c r="AR44" s="267"/>
      <c r="AS44" s="267"/>
      <c r="AT44" s="267"/>
      <c r="AU44" s="268"/>
      <c r="AV44" s="266" t="s">
        <v>88</v>
      </c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466" t="s">
        <v>89</v>
      </c>
      <c r="CR44" s="467"/>
      <c r="CS44" s="467"/>
      <c r="CT44" s="467"/>
      <c r="CU44" s="467"/>
      <c r="CV44" s="467"/>
      <c r="CW44" s="467"/>
      <c r="CX44" s="468"/>
      <c r="CY44" s="466" t="s">
        <v>95</v>
      </c>
      <c r="CZ44" s="467"/>
      <c r="DA44" s="467"/>
      <c r="DB44" s="467"/>
      <c r="DC44" s="467"/>
      <c r="DD44" s="467"/>
      <c r="DE44" s="467"/>
      <c r="DF44" s="468"/>
    </row>
    <row r="45" spans="1:110" ht="18.75" customHeight="1">
      <c r="A45" s="494"/>
      <c r="B45" s="495"/>
      <c r="C45" s="496"/>
      <c r="D45" s="484"/>
      <c r="E45" s="485"/>
      <c r="F45" s="485"/>
      <c r="G45" s="485"/>
      <c r="H45" s="485"/>
      <c r="I45" s="485"/>
      <c r="J45" s="485"/>
      <c r="K45" s="485"/>
      <c r="L45" s="485"/>
      <c r="M45" s="486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08"/>
      <c r="AN45" s="108"/>
      <c r="AO45" s="108"/>
      <c r="AP45" s="108"/>
      <c r="AQ45" s="108"/>
      <c r="AR45" s="108"/>
      <c r="AS45" s="108"/>
      <c r="AT45" s="108"/>
      <c r="AU45" s="108"/>
      <c r="AV45" s="509">
        <v>0</v>
      </c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/>
      <c r="BN45" s="510"/>
      <c r="BO45" s="510"/>
      <c r="BP45" s="33"/>
      <c r="BR45" s="33"/>
      <c r="CQ45" s="594" t="s">
        <v>11</v>
      </c>
      <c r="CR45" s="595"/>
      <c r="CS45" s="595"/>
      <c r="CT45" s="595"/>
      <c r="CU45" s="595"/>
      <c r="CV45" s="595"/>
      <c r="CW45" s="595"/>
      <c r="CX45" s="596"/>
      <c r="CY45" s="594" t="s">
        <v>11</v>
      </c>
      <c r="CZ45" s="595"/>
      <c r="DA45" s="595"/>
      <c r="DB45" s="595"/>
      <c r="DC45" s="595"/>
      <c r="DD45" s="595"/>
      <c r="DE45" s="595"/>
      <c r="DF45" s="596"/>
    </row>
    <row r="46" spans="1:110" ht="14.25" customHeight="1">
      <c r="A46" s="474"/>
      <c r="B46" s="474"/>
      <c r="C46" s="474"/>
      <c r="D46" s="475" t="s">
        <v>10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7"/>
      <c r="AM46" s="479" t="s">
        <v>11</v>
      </c>
      <c r="AN46" s="479"/>
      <c r="AO46" s="479"/>
      <c r="AP46" s="479"/>
      <c r="AQ46" s="479"/>
      <c r="AR46" s="479"/>
      <c r="AS46" s="479"/>
      <c r="AT46" s="479"/>
      <c r="AU46" s="479"/>
      <c r="AV46" s="515">
        <f>SUM(AV45:BO45)</f>
        <v>0</v>
      </c>
      <c r="AW46" s="516"/>
      <c r="AX46" s="516"/>
      <c r="AY46" s="516"/>
      <c r="AZ46" s="516"/>
      <c r="BA46" s="516"/>
      <c r="BB46" s="516"/>
      <c r="BC46" s="516"/>
      <c r="BD46" s="516"/>
      <c r="BE46" s="516"/>
      <c r="BF46" s="516"/>
      <c r="BG46" s="516"/>
      <c r="BH46" s="516"/>
      <c r="BI46" s="516"/>
      <c r="BJ46" s="516"/>
      <c r="BK46" s="516"/>
      <c r="BL46" s="516"/>
      <c r="BM46" s="516"/>
      <c r="BN46" s="516"/>
      <c r="BO46" s="516"/>
      <c r="CQ46" s="588">
        <v>0</v>
      </c>
      <c r="CR46" s="589"/>
      <c r="CS46" s="589"/>
      <c r="CT46" s="589"/>
      <c r="CU46" s="589"/>
      <c r="CV46" s="589"/>
      <c r="CW46" s="589"/>
      <c r="CX46" s="590"/>
      <c r="CY46" s="588">
        <v>0</v>
      </c>
      <c r="CZ46" s="589"/>
      <c r="DA46" s="589"/>
      <c r="DB46" s="589"/>
      <c r="DC46" s="589"/>
      <c r="DD46" s="589"/>
      <c r="DE46" s="589"/>
      <c r="DF46" s="590"/>
    </row>
    <row r="47" spans="1:110" ht="20.25" customHeight="1">
      <c r="A47" s="540" t="s">
        <v>73</v>
      </c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540"/>
      <c r="BC47" s="540"/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540"/>
      <c r="CI47" s="540"/>
      <c r="CJ47" s="540"/>
      <c r="CK47" s="540"/>
      <c r="CL47" s="540"/>
      <c r="CM47" s="540"/>
      <c r="CN47" s="540"/>
      <c r="CO47" s="540"/>
      <c r="CP47" s="540"/>
      <c r="CQ47" s="540"/>
      <c r="CR47" s="540"/>
      <c r="CS47" s="540"/>
      <c r="CT47" s="540"/>
      <c r="CU47" s="540"/>
      <c r="CV47" s="540"/>
      <c r="CW47" s="540"/>
      <c r="CX47" s="540"/>
      <c r="CY47" s="540"/>
      <c r="CZ47" s="540"/>
      <c r="DA47" s="540"/>
      <c r="DB47" s="540"/>
      <c r="DC47" s="540"/>
      <c r="DD47" s="540"/>
      <c r="DE47" s="540"/>
      <c r="DF47" s="540"/>
    </row>
    <row r="48" spans="1:67" ht="9.7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</row>
    <row r="49" spans="1:110" ht="63" customHeight="1">
      <c r="A49" s="254" t="s">
        <v>183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6"/>
      <c r="CQ49" s="250" t="s">
        <v>195</v>
      </c>
      <c r="CR49" s="251"/>
      <c r="CS49" s="251"/>
      <c r="CT49" s="251"/>
      <c r="CU49" s="251"/>
      <c r="CV49" s="251"/>
      <c r="CW49" s="251"/>
      <c r="CX49" s="252"/>
      <c r="CY49" s="250" t="s">
        <v>196</v>
      </c>
      <c r="CZ49" s="251"/>
      <c r="DA49" s="251"/>
      <c r="DB49" s="251"/>
      <c r="DC49" s="251"/>
      <c r="DD49" s="251"/>
      <c r="DE49" s="251"/>
      <c r="DF49" s="252"/>
    </row>
    <row r="50" spans="1:110" ht="42.75" customHeight="1">
      <c r="A50" s="243" t="s">
        <v>14</v>
      </c>
      <c r="B50" s="243"/>
      <c r="C50" s="243"/>
      <c r="D50" s="243" t="s">
        <v>16</v>
      </c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 t="s">
        <v>63</v>
      </c>
      <c r="AE50" s="243"/>
      <c r="AF50" s="243"/>
      <c r="AG50" s="243"/>
      <c r="AH50" s="243"/>
      <c r="AI50" s="243"/>
      <c r="AJ50" s="243"/>
      <c r="AK50" s="243"/>
      <c r="AL50" s="243"/>
      <c r="AM50" s="243" t="s">
        <v>118</v>
      </c>
      <c r="AN50" s="243"/>
      <c r="AO50" s="243"/>
      <c r="AP50" s="243"/>
      <c r="AQ50" s="243"/>
      <c r="AR50" s="243"/>
      <c r="AS50" s="243"/>
      <c r="AT50" s="243"/>
      <c r="AU50" s="243"/>
      <c r="AV50" s="91" t="s">
        <v>74</v>
      </c>
      <c r="AW50" s="91"/>
      <c r="AX50" s="91"/>
      <c r="AY50" s="91"/>
      <c r="AZ50" s="91"/>
      <c r="BA50" s="91"/>
      <c r="BB50" s="91"/>
      <c r="BC50" s="91"/>
      <c r="BD50" s="91"/>
      <c r="BE50" s="91"/>
      <c r="BF50" s="243" t="s">
        <v>86</v>
      </c>
      <c r="BG50" s="243"/>
      <c r="BH50" s="243"/>
      <c r="BI50" s="243"/>
      <c r="BJ50" s="243"/>
      <c r="BK50" s="243"/>
      <c r="BL50" s="243"/>
      <c r="BM50" s="243"/>
      <c r="BN50" s="243"/>
      <c r="BO50" s="243"/>
      <c r="BP50" s="50"/>
      <c r="BQ50" s="50"/>
      <c r="BR50" s="50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247" t="s">
        <v>140</v>
      </c>
      <c r="CR50" s="248"/>
      <c r="CS50" s="248"/>
      <c r="CT50" s="248"/>
      <c r="CU50" s="248"/>
      <c r="CV50" s="248"/>
      <c r="CW50" s="248"/>
      <c r="CX50" s="249"/>
      <c r="CY50" s="247" t="s">
        <v>140</v>
      </c>
      <c r="CZ50" s="248"/>
      <c r="DA50" s="248"/>
      <c r="DB50" s="248"/>
      <c r="DC50" s="248"/>
      <c r="DD50" s="248"/>
      <c r="DE50" s="248"/>
      <c r="DF50" s="249"/>
    </row>
    <row r="51" spans="1:110" ht="13.5" customHeight="1">
      <c r="A51" s="265" t="s">
        <v>27</v>
      </c>
      <c r="B51" s="265"/>
      <c r="C51" s="265"/>
      <c r="D51" s="265" t="s">
        <v>28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>
        <v>2</v>
      </c>
      <c r="AE51" s="265"/>
      <c r="AF51" s="265"/>
      <c r="AG51" s="265"/>
      <c r="AH51" s="265"/>
      <c r="AI51" s="265"/>
      <c r="AJ51" s="265"/>
      <c r="AK51" s="265"/>
      <c r="AL51" s="265"/>
      <c r="AM51" s="265">
        <v>3</v>
      </c>
      <c r="AN51" s="265"/>
      <c r="AO51" s="265"/>
      <c r="AP51" s="265"/>
      <c r="AQ51" s="265"/>
      <c r="AR51" s="265"/>
      <c r="AS51" s="265"/>
      <c r="AT51" s="265"/>
      <c r="AU51" s="265"/>
      <c r="AV51" s="134" t="s">
        <v>88</v>
      </c>
      <c r="AW51" s="134"/>
      <c r="AX51" s="134"/>
      <c r="AY51" s="134"/>
      <c r="AZ51" s="134"/>
      <c r="BA51" s="134"/>
      <c r="BB51" s="134"/>
      <c r="BC51" s="134"/>
      <c r="BD51" s="134"/>
      <c r="BE51" s="134"/>
      <c r="BF51" s="265" t="s">
        <v>89</v>
      </c>
      <c r="BG51" s="265"/>
      <c r="BH51" s="265"/>
      <c r="BI51" s="265"/>
      <c r="BJ51" s="265"/>
      <c r="BK51" s="265"/>
      <c r="BL51" s="265"/>
      <c r="BM51" s="265"/>
      <c r="BN51" s="265"/>
      <c r="BO51" s="265"/>
      <c r="BP51" s="50"/>
      <c r="BQ51" s="50"/>
      <c r="BR51" s="50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466" t="s">
        <v>95</v>
      </c>
      <c r="CR51" s="467"/>
      <c r="CS51" s="467"/>
      <c r="CT51" s="467"/>
      <c r="CU51" s="467"/>
      <c r="CV51" s="467"/>
      <c r="CW51" s="467"/>
      <c r="CX51" s="468"/>
      <c r="CY51" s="466" t="s">
        <v>96</v>
      </c>
      <c r="CZ51" s="467"/>
      <c r="DA51" s="467"/>
      <c r="DB51" s="467"/>
      <c r="DC51" s="467"/>
      <c r="DD51" s="467"/>
      <c r="DE51" s="467"/>
      <c r="DF51" s="468"/>
    </row>
    <row r="52" spans="1:110" ht="13.5" customHeight="1">
      <c r="A52" s="103"/>
      <c r="B52" s="103"/>
      <c r="C52" s="103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2"/>
      <c r="AD52" s="108"/>
      <c r="AE52" s="108"/>
      <c r="AF52" s="108"/>
      <c r="AG52" s="108"/>
      <c r="AH52" s="108"/>
      <c r="AI52" s="108"/>
      <c r="AJ52" s="108"/>
      <c r="AK52" s="108"/>
      <c r="AL52" s="108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36"/>
      <c r="BG52" s="136"/>
      <c r="BH52" s="136"/>
      <c r="BI52" s="136"/>
      <c r="BJ52" s="136"/>
      <c r="BK52" s="136"/>
      <c r="BL52" s="136"/>
      <c r="BM52" s="136"/>
      <c r="BN52" s="136"/>
      <c r="BO52" s="12">
        <v>0</v>
      </c>
      <c r="CQ52" s="591" t="s">
        <v>11</v>
      </c>
      <c r="CR52" s="592"/>
      <c r="CS52" s="592"/>
      <c r="CT52" s="592"/>
      <c r="CU52" s="592"/>
      <c r="CV52" s="592"/>
      <c r="CW52" s="592"/>
      <c r="CX52" s="593"/>
      <c r="CY52" s="591" t="s">
        <v>11</v>
      </c>
      <c r="CZ52" s="592"/>
      <c r="DA52" s="592"/>
      <c r="DB52" s="592"/>
      <c r="DC52" s="592"/>
      <c r="DD52" s="592"/>
      <c r="DE52" s="592"/>
      <c r="DF52" s="593"/>
    </row>
    <row r="53" spans="1:110" ht="16.5" customHeight="1">
      <c r="A53" s="475" t="s">
        <v>10</v>
      </c>
      <c r="B53" s="476"/>
      <c r="C53" s="476"/>
      <c r="D53" s="477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601"/>
      <c r="AE53" s="601"/>
      <c r="AF53" s="601"/>
      <c r="AG53" s="601"/>
      <c r="AH53" s="601"/>
      <c r="AI53" s="601"/>
      <c r="AJ53" s="601"/>
      <c r="AK53" s="601"/>
      <c r="AL53" s="601"/>
      <c r="AM53" s="478" t="s">
        <v>11</v>
      </c>
      <c r="AN53" s="478"/>
      <c r="AO53" s="478"/>
      <c r="AP53" s="478"/>
      <c r="AQ53" s="478"/>
      <c r="AR53" s="478"/>
      <c r="AS53" s="478"/>
      <c r="AT53" s="478"/>
      <c r="AU53" s="478"/>
      <c r="AV53" s="107" t="s">
        <v>100</v>
      </c>
      <c r="AW53" s="5"/>
      <c r="AX53" s="5"/>
      <c r="AY53" s="5"/>
      <c r="AZ53" s="5"/>
      <c r="BA53" s="5"/>
      <c r="BB53" s="5"/>
      <c r="BC53" s="5"/>
      <c r="BD53" s="5"/>
      <c r="BE53" s="5"/>
      <c r="BF53" s="597">
        <f>SUM(BF52:BO52)</f>
        <v>0</v>
      </c>
      <c r="BG53" s="597"/>
      <c r="BH53" s="597"/>
      <c r="BI53" s="597"/>
      <c r="BJ53" s="597"/>
      <c r="BK53" s="597"/>
      <c r="BL53" s="597"/>
      <c r="BM53" s="597"/>
      <c r="BN53" s="597"/>
      <c r="BO53" s="597"/>
      <c r="CQ53" s="602">
        <v>0</v>
      </c>
      <c r="CR53" s="603"/>
      <c r="CS53" s="603"/>
      <c r="CT53" s="603"/>
      <c r="CU53" s="603"/>
      <c r="CV53" s="603"/>
      <c r="CW53" s="603"/>
      <c r="CX53" s="604"/>
      <c r="CY53" s="602">
        <v>0</v>
      </c>
      <c r="CZ53" s="603"/>
      <c r="DA53" s="603"/>
      <c r="DB53" s="603"/>
      <c r="DC53" s="603"/>
      <c r="DD53" s="603"/>
      <c r="DE53" s="603"/>
      <c r="DF53" s="604"/>
    </row>
    <row r="54" spans="1:110" ht="16.5" customHeight="1">
      <c r="A54" s="605" t="s">
        <v>94</v>
      </c>
      <c r="B54" s="605"/>
      <c r="C54" s="605"/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605"/>
      <c r="AK54" s="605"/>
      <c r="AL54" s="605"/>
      <c r="AM54" s="605"/>
      <c r="AN54" s="605"/>
      <c r="AO54" s="605"/>
      <c r="AP54" s="605"/>
      <c r="AQ54" s="605"/>
      <c r="AR54" s="605"/>
      <c r="AS54" s="605"/>
      <c r="AT54" s="605"/>
      <c r="AU54" s="605"/>
      <c r="AV54" s="605"/>
      <c r="AW54" s="605"/>
      <c r="AX54" s="605"/>
      <c r="AY54" s="605"/>
      <c r="AZ54" s="605"/>
      <c r="BA54" s="605"/>
      <c r="BB54" s="605"/>
      <c r="BC54" s="605"/>
      <c r="BD54" s="605"/>
      <c r="BE54" s="605"/>
      <c r="BF54" s="605"/>
      <c r="BG54" s="605"/>
      <c r="BH54" s="605"/>
      <c r="BI54" s="605"/>
      <c r="BJ54" s="605"/>
      <c r="BK54" s="605"/>
      <c r="BL54" s="605"/>
      <c r="BM54" s="605"/>
      <c r="BN54" s="605"/>
      <c r="BO54" s="605"/>
      <c r="BP54" s="605"/>
      <c r="BQ54" s="605"/>
      <c r="BR54" s="605"/>
      <c r="BS54" s="605"/>
      <c r="BT54" s="605"/>
      <c r="BU54" s="605"/>
      <c r="BV54" s="605"/>
      <c r="BW54" s="605"/>
      <c r="BX54" s="605"/>
      <c r="BY54" s="605"/>
      <c r="BZ54" s="605"/>
      <c r="CA54" s="605"/>
      <c r="CB54" s="605"/>
      <c r="CC54" s="605"/>
      <c r="CD54" s="605"/>
      <c r="CE54" s="605"/>
      <c r="CF54" s="605"/>
      <c r="CG54" s="605"/>
      <c r="CH54" s="605"/>
      <c r="CI54" s="605"/>
      <c r="CJ54" s="605"/>
      <c r="CK54" s="605"/>
      <c r="CL54" s="605"/>
      <c r="CM54" s="605"/>
      <c r="CN54" s="605"/>
      <c r="CO54" s="605"/>
      <c r="CP54" s="605"/>
      <c r="CQ54" s="605"/>
      <c r="CR54" s="605"/>
      <c r="CS54" s="605"/>
      <c r="CT54" s="605"/>
      <c r="CU54" s="605"/>
      <c r="CV54" s="605"/>
      <c r="CW54" s="605"/>
      <c r="CX54" s="605"/>
      <c r="CY54" s="605"/>
      <c r="CZ54" s="605"/>
      <c r="DA54" s="605"/>
      <c r="DB54" s="605"/>
      <c r="DC54" s="605"/>
      <c r="DD54" s="605"/>
      <c r="DE54" s="605"/>
      <c r="DF54" s="605"/>
    </row>
    <row r="55" spans="1:67" ht="9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</row>
    <row r="56" spans="1:110" ht="60.75" customHeight="1">
      <c r="A56" s="254" t="s">
        <v>183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6"/>
      <c r="CQ56" s="250" t="s">
        <v>195</v>
      </c>
      <c r="CR56" s="251"/>
      <c r="CS56" s="251"/>
      <c r="CT56" s="251"/>
      <c r="CU56" s="251"/>
      <c r="CV56" s="251"/>
      <c r="CW56" s="251"/>
      <c r="CX56" s="252"/>
      <c r="CY56" s="250" t="s">
        <v>196</v>
      </c>
      <c r="CZ56" s="251"/>
      <c r="DA56" s="251"/>
      <c r="DB56" s="251"/>
      <c r="DC56" s="251"/>
      <c r="DD56" s="251"/>
      <c r="DE56" s="251"/>
      <c r="DF56" s="252"/>
    </row>
    <row r="57" spans="1:110" ht="36" customHeight="1">
      <c r="A57" s="91" t="s">
        <v>14</v>
      </c>
      <c r="B57" s="91"/>
      <c r="C57" s="91"/>
      <c r="D57" s="91" t="s">
        <v>43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4" t="s">
        <v>44</v>
      </c>
      <c r="AF57" s="95"/>
      <c r="AG57" s="95"/>
      <c r="AH57" s="95"/>
      <c r="AI57" s="95"/>
      <c r="AJ57" s="95"/>
      <c r="AK57" s="95"/>
      <c r="AL57" s="95"/>
      <c r="AM57" s="95" t="s">
        <v>123</v>
      </c>
      <c r="AN57" s="96"/>
      <c r="AO57" s="91" t="s">
        <v>45</v>
      </c>
      <c r="AP57" s="91"/>
      <c r="AQ57" s="91"/>
      <c r="AR57" s="91"/>
      <c r="AS57" s="91"/>
      <c r="AT57" s="91"/>
      <c r="AU57" s="91"/>
      <c r="AV57" s="91" t="s">
        <v>63</v>
      </c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 t="s">
        <v>82</v>
      </c>
      <c r="BI57" s="91"/>
      <c r="BJ57" s="91"/>
      <c r="BK57" s="91"/>
      <c r="BL57" s="91"/>
      <c r="BM57" s="91"/>
      <c r="BN57" s="91"/>
      <c r="BO57" s="91" t="s">
        <v>149</v>
      </c>
      <c r="BP57" s="50"/>
      <c r="BQ57" s="50"/>
      <c r="BR57" s="50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247" t="s">
        <v>146</v>
      </c>
      <c r="CR57" s="248"/>
      <c r="CS57" s="248"/>
      <c r="CT57" s="248"/>
      <c r="CU57" s="248"/>
      <c r="CV57" s="248"/>
      <c r="CW57" s="248"/>
      <c r="CX57" s="249"/>
      <c r="CY57" s="247" t="s">
        <v>146</v>
      </c>
      <c r="CZ57" s="248"/>
      <c r="DA57" s="248"/>
      <c r="DB57" s="248"/>
      <c r="DC57" s="248"/>
      <c r="DD57" s="248"/>
      <c r="DE57" s="248"/>
      <c r="DF57" s="249"/>
    </row>
    <row r="58" spans="1:110" ht="14.25" customHeight="1">
      <c r="A58" s="243" t="s">
        <v>27</v>
      </c>
      <c r="B58" s="243"/>
      <c r="C58" s="243"/>
      <c r="D58" s="91" t="s">
        <v>28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4">
        <v>3</v>
      </c>
      <c r="AF58" s="95"/>
      <c r="AG58" s="95"/>
      <c r="AH58" s="95"/>
      <c r="AI58" s="95"/>
      <c r="AJ58" s="95"/>
      <c r="AK58" s="95"/>
      <c r="AL58" s="95"/>
      <c r="AM58" s="95" t="s">
        <v>32</v>
      </c>
      <c r="AN58" s="96"/>
      <c r="AO58" s="91">
        <v>4</v>
      </c>
      <c r="AP58" s="91"/>
      <c r="AQ58" s="91"/>
      <c r="AR58" s="91"/>
      <c r="AS58" s="91"/>
      <c r="AT58" s="91"/>
      <c r="AU58" s="91"/>
      <c r="AV58" s="91" t="s">
        <v>88</v>
      </c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>
        <v>5</v>
      </c>
      <c r="BI58" s="91"/>
      <c r="BJ58" s="91"/>
      <c r="BK58" s="91"/>
      <c r="BL58" s="91"/>
      <c r="BM58" s="91"/>
      <c r="BN58" s="91"/>
      <c r="BO58" s="91" t="s">
        <v>89</v>
      </c>
      <c r="BP58" s="50"/>
      <c r="BQ58" s="51"/>
      <c r="BR58" s="50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466" t="s">
        <v>95</v>
      </c>
      <c r="CR58" s="467"/>
      <c r="CS58" s="467"/>
      <c r="CT58" s="467"/>
      <c r="CU58" s="467"/>
      <c r="CV58" s="467"/>
      <c r="CW58" s="467"/>
      <c r="CX58" s="468"/>
      <c r="CY58" s="466" t="s">
        <v>96</v>
      </c>
      <c r="CZ58" s="467"/>
      <c r="DA58" s="467"/>
      <c r="DB58" s="467"/>
      <c r="DC58" s="467"/>
      <c r="DD58" s="467"/>
      <c r="DE58" s="467"/>
      <c r="DF58" s="468"/>
    </row>
    <row r="59" spans="1:110" ht="13.5" customHeight="1">
      <c r="A59" s="103"/>
      <c r="B59" s="103"/>
      <c r="C59" s="103"/>
      <c r="D59" s="12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2"/>
      <c r="AE59" s="117"/>
      <c r="AF59" s="118"/>
      <c r="AG59" s="118"/>
      <c r="AH59" s="118"/>
      <c r="AI59" s="118"/>
      <c r="AJ59" s="118"/>
      <c r="AK59" s="118"/>
      <c r="AL59" s="118"/>
      <c r="AM59" s="118"/>
      <c r="AN59" s="119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7"/>
      <c r="BI59" s="107"/>
      <c r="BJ59" s="107"/>
      <c r="BK59" s="107"/>
      <c r="BL59" s="107"/>
      <c r="BM59" s="107"/>
      <c r="BN59" s="107"/>
      <c r="BO59" s="12">
        <v>0</v>
      </c>
      <c r="BQ59" s="33"/>
      <c r="CQ59" s="591" t="s">
        <v>11</v>
      </c>
      <c r="CR59" s="592"/>
      <c r="CS59" s="592"/>
      <c r="CT59" s="592"/>
      <c r="CU59" s="592"/>
      <c r="CV59" s="592"/>
      <c r="CW59" s="592"/>
      <c r="CX59" s="593"/>
      <c r="CY59" s="591" t="s">
        <v>11</v>
      </c>
      <c r="CZ59" s="592"/>
      <c r="DA59" s="592"/>
      <c r="DB59" s="592"/>
      <c r="DC59" s="592"/>
      <c r="DD59" s="592"/>
      <c r="DE59" s="592"/>
      <c r="DF59" s="593"/>
    </row>
    <row r="60" spans="1:110" ht="13.5">
      <c r="A60" s="103"/>
      <c r="B60" s="103"/>
      <c r="C60" s="103"/>
      <c r="D60" s="41" t="s">
        <v>10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 s="117" t="s">
        <v>11</v>
      </c>
      <c r="AF60" s="118"/>
      <c r="AG60" s="118"/>
      <c r="AH60" s="118"/>
      <c r="AI60" s="118"/>
      <c r="AJ60" s="118"/>
      <c r="AK60" s="118"/>
      <c r="AL60" s="118"/>
      <c r="AM60" s="118" t="s">
        <v>100</v>
      </c>
      <c r="AN60" s="119"/>
      <c r="AO60" s="108" t="s">
        <v>11</v>
      </c>
      <c r="AP60" s="108"/>
      <c r="AQ60" s="108"/>
      <c r="AR60" s="108"/>
      <c r="AS60" s="108"/>
      <c r="AT60" s="108"/>
      <c r="AU60" s="108"/>
      <c r="AV60" s="108" t="s">
        <v>100</v>
      </c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7" t="e">
        <f>BH59+#REF!</f>
        <v>#REF!</v>
      </c>
      <c r="BI60" s="107"/>
      <c r="BJ60" s="107"/>
      <c r="BK60" s="107"/>
      <c r="BL60" s="107"/>
      <c r="BM60" s="107"/>
      <c r="BN60" s="107"/>
      <c r="BO60" s="109">
        <v>0</v>
      </c>
      <c r="BQ60" s="33"/>
      <c r="CQ60" s="602">
        <v>0</v>
      </c>
      <c r="CR60" s="603"/>
      <c r="CS60" s="603"/>
      <c r="CT60" s="603"/>
      <c r="CU60" s="603"/>
      <c r="CV60" s="603"/>
      <c r="CW60" s="603"/>
      <c r="CX60" s="604"/>
      <c r="CY60" s="602">
        <v>0</v>
      </c>
      <c r="CZ60" s="603"/>
      <c r="DA60" s="603"/>
      <c r="DB60" s="603"/>
      <c r="DC60" s="603"/>
      <c r="DD60" s="603"/>
      <c r="DE60" s="603"/>
      <c r="DF60" s="604"/>
    </row>
    <row r="61" spans="5:69" ht="14.25" customHeight="1">
      <c r="E61" s="35"/>
      <c r="F61" s="36"/>
      <c r="AH61" s="33"/>
      <c r="AI61" s="33"/>
      <c r="AM61" s="1"/>
      <c r="AN61" s="1"/>
      <c r="AO61" s="1"/>
      <c r="BP61" s="33"/>
      <c r="BQ61" s="33"/>
    </row>
    <row r="62" spans="1:110" ht="13.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"/>
      <c r="AN62" s="1"/>
      <c r="AO62" s="1"/>
      <c r="BP62" s="33"/>
      <c r="BQ62" s="33"/>
      <c r="BR62" s="33"/>
      <c r="CY62" s="606"/>
      <c r="CZ62" s="606"/>
      <c r="DA62" s="606"/>
      <c r="DB62" s="606"/>
      <c r="DC62" s="606"/>
      <c r="DD62" s="606"/>
      <c r="DE62" s="606"/>
      <c r="DF62" s="606"/>
    </row>
    <row r="63" spans="1:70" ht="13.5">
      <c r="A63" s="34"/>
      <c r="B63" s="34"/>
      <c r="C63" s="34"/>
      <c r="D63" s="34"/>
      <c r="E63" s="35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1"/>
      <c r="AN63" s="1"/>
      <c r="AO63" s="1"/>
      <c r="BP63" s="33"/>
      <c r="BQ63" s="33"/>
      <c r="BR63" s="33"/>
    </row>
    <row r="64" spans="1:70" ht="13.5">
      <c r="A64" s="34"/>
      <c r="B64" s="34"/>
      <c r="C64" s="34"/>
      <c r="D64" s="34"/>
      <c r="E64" s="35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1"/>
      <c r="AN64" s="1"/>
      <c r="AO64" s="1"/>
      <c r="BP64" s="33"/>
      <c r="BQ64" s="33"/>
      <c r="BR64" s="33"/>
    </row>
    <row r="65" spans="1:70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1"/>
      <c r="AN65" s="1"/>
      <c r="AO65" s="1"/>
      <c r="BP65" s="33"/>
      <c r="BQ65" s="33"/>
      <c r="BR65" s="33"/>
    </row>
    <row r="66" spans="1:70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1"/>
      <c r="AN66" s="1"/>
      <c r="AO66" s="1"/>
      <c r="BP66" s="33"/>
      <c r="BQ66" s="33"/>
      <c r="BR66" s="33"/>
    </row>
    <row r="67" spans="1:70" ht="13.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"/>
      <c r="AN67" s="1"/>
      <c r="AO67" s="1"/>
      <c r="BP67" s="33"/>
      <c r="BQ67" s="33"/>
      <c r="BR67" s="33"/>
    </row>
    <row r="68" spans="1:70" ht="13.5">
      <c r="A68" s="34"/>
      <c r="B68" s="34"/>
      <c r="C68" s="34"/>
      <c r="D68" s="34"/>
      <c r="E68" s="35"/>
      <c r="F68" s="36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1"/>
      <c r="AN68" s="1"/>
      <c r="AO68" s="1"/>
      <c r="BP68" s="33"/>
      <c r="BR68" s="33"/>
    </row>
    <row r="69" spans="1:70" ht="13.5">
      <c r="A69" s="521"/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1"/>
      <c r="AN69" s="1"/>
      <c r="AO69" s="1"/>
      <c r="BP69" s="33"/>
      <c r="BR69" s="33"/>
    </row>
    <row r="70" spans="1:70" ht="13.5">
      <c r="A70" s="524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1"/>
      <c r="AN70" s="1"/>
      <c r="AO70" s="1"/>
      <c r="BP70" s="33"/>
      <c r="BR70" s="33"/>
    </row>
    <row r="71" spans="1:70" ht="13.5">
      <c r="A71" s="135"/>
      <c r="B71" s="135"/>
      <c r="C71" s="135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3"/>
      <c r="AE71" s="523"/>
      <c r="AF71" s="523"/>
      <c r="AG71" s="523"/>
      <c r="AH71" s="523"/>
      <c r="AI71" s="523"/>
      <c r="AJ71" s="523"/>
      <c r="AK71" s="523"/>
      <c r="AL71" s="523"/>
      <c r="AM71" s="525"/>
      <c r="AN71" s="525"/>
      <c r="AO71" s="525"/>
      <c r="AP71" s="525"/>
      <c r="AQ71" s="525"/>
      <c r="AR71" s="525"/>
      <c r="AS71" s="525"/>
      <c r="AT71" s="525"/>
      <c r="AU71" s="525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525"/>
      <c r="BG71" s="525"/>
      <c r="BH71" s="525"/>
      <c r="BI71" s="525"/>
      <c r="BJ71" s="525"/>
      <c r="BK71" s="525"/>
      <c r="BL71" s="525"/>
      <c r="BM71" s="525"/>
      <c r="BN71" s="525"/>
      <c r="BO71" s="525"/>
      <c r="BR71" s="33"/>
    </row>
    <row r="72" spans="1:67" ht="13.5">
      <c r="A72" s="43"/>
      <c r="B72" s="34"/>
      <c r="C72" s="34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3"/>
      <c r="AE72" s="523"/>
      <c r="AF72" s="523"/>
      <c r="AG72" s="523"/>
      <c r="AH72" s="523"/>
      <c r="AI72" s="523"/>
      <c r="AJ72" s="523"/>
      <c r="AK72" s="523"/>
      <c r="AL72" s="523"/>
      <c r="AM72" s="528"/>
      <c r="AN72" s="528"/>
      <c r="AO72" s="528"/>
      <c r="AP72" s="528"/>
      <c r="AQ72" s="528"/>
      <c r="AR72" s="528"/>
      <c r="AS72" s="528"/>
      <c r="AT72" s="528"/>
      <c r="AU72" s="52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525"/>
      <c r="BG72" s="525"/>
      <c r="BH72" s="525"/>
      <c r="BI72" s="525"/>
      <c r="BJ72" s="525"/>
      <c r="BK72" s="525"/>
      <c r="BL72" s="525"/>
      <c r="BM72" s="525"/>
      <c r="BN72" s="525"/>
      <c r="BO72" s="525"/>
    </row>
    <row r="73" spans="1:67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</row>
    <row r="74" spans="1:67" ht="13.5">
      <c r="A74" s="44"/>
      <c r="B74" s="44"/>
      <c r="C74" s="44"/>
      <c r="U74" s="149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6"/>
      <c r="AI74" s="47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ht="13.5">
      <c r="A75" s="34"/>
      <c r="B75" s="34"/>
      <c r="C75" s="34"/>
      <c r="U75" s="149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6"/>
      <c r="AI75" s="47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ht="15.75" customHeight="1">
      <c r="A76" s="135"/>
      <c r="B76" s="135"/>
      <c r="C76" s="135"/>
      <c r="U76" s="149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6"/>
      <c r="AI76" s="47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ht="13.5">
      <c r="A77" s="34"/>
      <c r="B77" s="34"/>
      <c r="C77" s="34"/>
      <c r="U77" s="149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6"/>
      <c r="AI77" s="47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3" ht="13.5">
      <c r="A78" s="521"/>
      <c r="B78" s="521"/>
      <c r="C78" s="521"/>
    </row>
    <row r="79" spans="1:67" ht="13.5">
      <c r="A79" s="524"/>
      <c r="B79" s="524"/>
      <c r="C79" s="524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</row>
    <row r="80" spans="1:67" ht="13.5">
      <c r="A80" s="521"/>
      <c r="B80" s="521"/>
      <c r="C80" s="521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</row>
    <row r="81" spans="1:67" ht="13.5">
      <c r="A81" s="521"/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1"/>
      <c r="AL81" s="521"/>
      <c r="AM81" s="521"/>
      <c r="AN81" s="521"/>
      <c r="AO81" s="521"/>
      <c r="AP81" s="521"/>
      <c r="AQ81" s="521"/>
      <c r="AR81" s="521"/>
      <c r="AS81" s="521"/>
      <c r="AT81" s="521"/>
      <c r="AU81" s="521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521"/>
      <c r="BG81" s="521"/>
      <c r="BH81" s="521"/>
      <c r="BI81" s="521"/>
      <c r="BJ81" s="521"/>
      <c r="BK81" s="521"/>
      <c r="BL81" s="521"/>
      <c r="BM81" s="521"/>
      <c r="BN81" s="521"/>
      <c r="BO81" s="521"/>
    </row>
    <row r="82" spans="1:67" ht="14.25" customHeight="1">
      <c r="A82" s="34"/>
      <c r="B82" s="34"/>
      <c r="C82" s="3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4"/>
      <c r="AL82" s="524"/>
      <c r="AM82" s="524"/>
      <c r="AN82" s="524"/>
      <c r="AO82" s="524"/>
      <c r="AP82" s="524"/>
      <c r="AQ82" s="524"/>
      <c r="AR82" s="524"/>
      <c r="AS82" s="524"/>
      <c r="AT82" s="524"/>
      <c r="AU82" s="524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524"/>
      <c r="BG82" s="524"/>
      <c r="BH82" s="524"/>
      <c r="BI82" s="524"/>
      <c r="BJ82" s="524"/>
      <c r="BK82" s="524"/>
      <c r="BL82" s="524"/>
      <c r="BM82" s="524"/>
      <c r="BN82" s="524"/>
      <c r="BO82" s="524"/>
    </row>
    <row r="83" spans="4:67" ht="13.5" customHeight="1"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22"/>
      <c r="AE83" s="522"/>
      <c r="AF83" s="522"/>
      <c r="AG83" s="522"/>
      <c r="AH83" s="522"/>
      <c r="AI83" s="522"/>
      <c r="AJ83" s="522"/>
      <c r="AK83" s="522"/>
      <c r="AL83" s="522"/>
      <c r="AM83" s="523"/>
      <c r="AN83" s="523"/>
      <c r="AO83" s="523"/>
      <c r="AP83" s="523"/>
      <c r="AQ83" s="523"/>
      <c r="AR83" s="523"/>
      <c r="AS83" s="523"/>
      <c r="AT83" s="523"/>
      <c r="AU83" s="523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525"/>
      <c r="BG83" s="525"/>
      <c r="BH83" s="525"/>
      <c r="BI83" s="525"/>
      <c r="BJ83" s="525"/>
      <c r="BK83" s="525"/>
      <c r="BL83" s="525"/>
      <c r="BM83" s="525"/>
      <c r="BN83" s="525"/>
      <c r="BO83" s="525"/>
    </row>
    <row r="84" spans="4:67" ht="13.5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</row>
    <row r="85" spans="4:67" ht="13.5"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</row>
    <row r="86" spans="4:67" ht="13.5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</row>
    <row r="87" spans="4:67" ht="13.5"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6"/>
      <c r="AJ87" s="526"/>
      <c r="AK87" s="526"/>
      <c r="AL87" s="526"/>
      <c r="AM87" s="526"/>
      <c r="AN87" s="526"/>
      <c r="AO87" s="526"/>
      <c r="AP87" s="526"/>
      <c r="AQ87" s="526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  <c r="BI87" s="526"/>
      <c r="BJ87" s="526"/>
      <c r="BK87" s="526"/>
      <c r="BL87" s="526"/>
      <c r="BM87" s="526"/>
      <c r="BN87" s="526"/>
      <c r="BO87" s="526"/>
    </row>
    <row r="88" spans="1:67" ht="65.25" customHeight="1">
      <c r="A88" s="135"/>
      <c r="B88" s="135"/>
      <c r="C88" s="135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6"/>
      <c r="AO88" s="526"/>
      <c r="AP88" s="526"/>
      <c r="AQ88" s="526"/>
      <c r="AR88" s="526"/>
      <c r="AS88" s="526"/>
      <c r="AT88" s="526"/>
      <c r="AU88" s="526"/>
      <c r="AV88" s="526"/>
      <c r="AW88" s="526"/>
      <c r="AX88" s="526"/>
      <c r="AY88" s="526"/>
      <c r="AZ88" s="526"/>
      <c r="BA88" s="526"/>
      <c r="BB88" s="526"/>
      <c r="BC88" s="526"/>
      <c r="BD88" s="526"/>
      <c r="BE88" s="526"/>
      <c r="BF88" s="526"/>
      <c r="BG88" s="526"/>
      <c r="BH88" s="526"/>
      <c r="BI88" s="526"/>
      <c r="BJ88" s="526"/>
      <c r="BK88" s="526"/>
      <c r="BL88" s="526"/>
      <c r="BM88" s="526"/>
      <c r="BN88" s="526"/>
      <c r="BO88" s="526"/>
    </row>
    <row r="89" spans="1:67" ht="33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</row>
    <row r="90" spans="1:67" ht="13.5">
      <c r="A90" s="521"/>
      <c r="B90" s="521"/>
      <c r="C90" s="521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</row>
    <row r="91" spans="1:67" ht="13.5">
      <c r="A91" s="524"/>
      <c r="B91" s="524"/>
      <c r="C91" s="52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</row>
    <row r="92" spans="1:67" ht="13.5" customHeight="1">
      <c r="A92" s="521"/>
      <c r="B92" s="521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521"/>
      <c r="AU92" s="521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521"/>
      <c r="BG92" s="521"/>
      <c r="BH92" s="521"/>
      <c r="BI92" s="521"/>
      <c r="BJ92" s="521"/>
      <c r="BK92" s="521"/>
      <c r="BL92" s="521"/>
      <c r="BM92" s="521"/>
      <c r="BN92" s="521"/>
      <c r="BO92" s="521"/>
    </row>
    <row r="93" spans="1:67" ht="13.5">
      <c r="A93" s="34"/>
      <c r="B93" s="34"/>
      <c r="C93" s="3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24"/>
      <c r="AJ93" s="524"/>
      <c r="AK93" s="524"/>
      <c r="AL93" s="524"/>
      <c r="AM93" s="524"/>
      <c r="AN93" s="524"/>
      <c r="AO93" s="524"/>
      <c r="AP93" s="524"/>
      <c r="AQ93" s="524"/>
      <c r="AR93" s="524"/>
      <c r="AS93" s="524"/>
      <c r="AT93" s="524"/>
      <c r="AU93" s="524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524"/>
      <c r="BG93" s="524"/>
      <c r="BH93" s="524"/>
      <c r="BI93" s="524"/>
      <c r="BJ93" s="524"/>
      <c r="BK93" s="524"/>
      <c r="BL93" s="524"/>
      <c r="BM93" s="524"/>
      <c r="BN93" s="524"/>
      <c r="BO93" s="524"/>
    </row>
    <row r="94" spans="1:67" ht="13.5">
      <c r="A94" s="48"/>
      <c r="B94" s="48"/>
      <c r="C94" s="48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2"/>
      <c r="AJ94" s="522"/>
      <c r="AK94" s="522"/>
      <c r="AL94" s="522"/>
      <c r="AM94" s="523"/>
      <c r="AN94" s="523"/>
      <c r="AO94" s="523"/>
      <c r="AP94" s="523"/>
      <c r="AQ94" s="523"/>
      <c r="AR94" s="523"/>
      <c r="AS94" s="523"/>
      <c r="AT94" s="523"/>
      <c r="AU94" s="523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525"/>
      <c r="BG94" s="525"/>
      <c r="BH94" s="525"/>
      <c r="BI94" s="525"/>
      <c r="BJ94" s="525"/>
      <c r="BK94" s="525"/>
      <c r="BL94" s="525"/>
      <c r="BM94" s="525"/>
      <c r="BN94" s="525"/>
      <c r="BO94" s="525"/>
    </row>
    <row r="95" spans="1:67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</row>
    <row r="96" spans="1:67" ht="13.5">
      <c r="A96" s="44"/>
      <c r="B96" s="44"/>
      <c r="C96" s="4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</row>
    <row r="97" spans="1:67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</row>
    <row r="98" spans="1:67" ht="13.5">
      <c r="A98" s="34"/>
      <c r="B98" s="34"/>
      <c r="C98" s="34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</row>
    <row r="99" spans="1:67" ht="13.5">
      <c r="A99" s="135"/>
      <c r="B99" s="135"/>
      <c r="C99" s="135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</row>
    <row r="100" spans="1:67" ht="13.5">
      <c r="A100" s="34"/>
      <c r="B100" s="34"/>
      <c r="C100" s="3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526"/>
      <c r="V100" s="526"/>
      <c r="W100" s="526"/>
      <c r="X100" s="526"/>
      <c r="Y100" s="526"/>
      <c r="Z100" s="526"/>
      <c r="AA100" s="526"/>
      <c r="AB100" s="526"/>
      <c r="AC100" s="526"/>
      <c r="AD100" s="526"/>
      <c r="AE100" s="526"/>
      <c r="AF100" s="526"/>
      <c r="AG100" s="526"/>
      <c r="AH100" s="526"/>
      <c r="AI100" s="526"/>
      <c r="AJ100" s="526"/>
      <c r="AK100" s="526"/>
      <c r="AL100" s="526"/>
      <c r="AM100" s="526"/>
      <c r="AN100" s="526"/>
      <c r="AO100" s="526"/>
      <c r="AP100" s="526"/>
      <c r="AQ100" s="526"/>
      <c r="AR100" s="526"/>
      <c r="AS100" s="526"/>
      <c r="AT100" s="526"/>
      <c r="AU100" s="526"/>
      <c r="AV100" s="526"/>
      <c r="AW100" s="526"/>
      <c r="AX100" s="526"/>
      <c r="AY100" s="526"/>
      <c r="AZ100" s="526"/>
      <c r="BA100" s="526"/>
      <c r="BB100" s="526"/>
      <c r="BC100" s="526"/>
      <c r="BD100" s="526"/>
      <c r="BE100" s="526"/>
      <c r="BF100" s="526"/>
      <c r="BG100" s="526"/>
      <c r="BH100" s="526"/>
      <c r="BI100" s="526"/>
      <c r="BJ100" s="526"/>
      <c r="BK100" s="526"/>
      <c r="BL100" s="526"/>
      <c r="BM100" s="526"/>
      <c r="BN100" s="526"/>
      <c r="BO100" s="526"/>
    </row>
    <row r="101" spans="1:67" ht="13.5">
      <c r="A101" s="521"/>
      <c r="B101" s="521"/>
      <c r="C101" s="52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526"/>
      <c r="V101" s="526"/>
      <c r="W101" s="526"/>
      <c r="X101" s="526"/>
      <c r="Y101" s="526"/>
      <c r="Z101" s="526"/>
      <c r="AA101" s="526"/>
      <c r="AB101" s="526"/>
      <c r="AC101" s="526"/>
      <c r="AD101" s="526"/>
      <c r="AE101" s="526"/>
      <c r="AF101" s="526"/>
      <c r="AG101" s="526"/>
      <c r="AH101" s="526"/>
      <c r="AI101" s="526"/>
      <c r="AJ101" s="526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526"/>
      <c r="AU101" s="526"/>
      <c r="AV101" s="526"/>
      <c r="AW101" s="526"/>
      <c r="AX101" s="526"/>
      <c r="AY101" s="526"/>
      <c r="AZ101" s="526"/>
      <c r="BA101" s="526"/>
      <c r="BB101" s="526"/>
      <c r="BC101" s="526"/>
      <c r="BD101" s="526"/>
      <c r="BE101" s="526"/>
      <c r="BF101" s="526"/>
      <c r="BG101" s="526"/>
      <c r="BH101" s="526"/>
      <c r="BI101" s="526"/>
      <c r="BJ101" s="526"/>
      <c r="BK101" s="526"/>
      <c r="BL101" s="526"/>
      <c r="BM101" s="526"/>
      <c r="BN101" s="526"/>
      <c r="BO101" s="526"/>
    </row>
    <row r="102" spans="1:67" ht="13.5">
      <c r="A102" s="524"/>
      <c r="B102" s="524"/>
      <c r="C102" s="52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</row>
    <row r="103" spans="1:67" ht="13.5">
      <c r="A103" s="521"/>
      <c r="B103" s="521"/>
      <c r="C103" s="521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</row>
    <row r="104" spans="1:67" ht="13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</row>
    <row r="105" spans="1:67" ht="13.5">
      <c r="A105" s="135"/>
      <c r="B105" s="135"/>
      <c r="C105" s="135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521"/>
      <c r="AO105" s="521"/>
      <c r="AP105" s="521"/>
      <c r="AQ105" s="521"/>
      <c r="AR105" s="521"/>
      <c r="AS105" s="521"/>
      <c r="AT105" s="521"/>
      <c r="AU105" s="521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521"/>
      <c r="BG105" s="521"/>
      <c r="BH105" s="521"/>
      <c r="BI105" s="521"/>
      <c r="BJ105" s="521"/>
      <c r="BK105" s="521"/>
      <c r="BL105" s="521"/>
      <c r="BM105" s="521"/>
      <c r="BN105" s="521"/>
      <c r="BO105" s="521"/>
    </row>
    <row r="106" spans="1:67" ht="14.25" customHeight="1">
      <c r="A106" s="34"/>
      <c r="B106" s="34"/>
      <c r="C106" s="34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4"/>
      <c r="AL106" s="524"/>
      <c r="AM106" s="524"/>
      <c r="AN106" s="524"/>
      <c r="AO106" s="524"/>
      <c r="AP106" s="524"/>
      <c r="AQ106" s="524"/>
      <c r="AR106" s="524"/>
      <c r="AS106" s="524"/>
      <c r="AT106" s="524"/>
      <c r="AU106" s="524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524"/>
      <c r="BG106" s="524"/>
      <c r="BH106" s="524"/>
      <c r="BI106" s="524"/>
      <c r="BJ106" s="524"/>
      <c r="BK106" s="524"/>
      <c r="BL106" s="524"/>
      <c r="BM106" s="524"/>
      <c r="BN106" s="524"/>
      <c r="BO106" s="524"/>
    </row>
    <row r="107" spans="1:67" ht="13.5">
      <c r="A107" s="49"/>
      <c r="B107" s="49"/>
      <c r="C107" s="49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  <c r="AC107" s="522"/>
      <c r="AD107" s="522"/>
      <c r="AE107" s="522"/>
      <c r="AF107" s="522"/>
      <c r="AG107" s="522"/>
      <c r="AH107" s="522"/>
      <c r="AI107" s="522"/>
      <c r="AJ107" s="522"/>
      <c r="AK107" s="522"/>
      <c r="AL107" s="522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525"/>
      <c r="BG107" s="525"/>
      <c r="BH107" s="525"/>
      <c r="BI107" s="525"/>
      <c r="BJ107" s="525"/>
      <c r="BK107" s="525"/>
      <c r="BL107" s="525"/>
      <c r="BM107" s="525"/>
      <c r="BN107" s="525"/>
      <c r="BO107" s="525"/>
    </row>
    <row r="108" spans="1:67" ht="13.5" customHeight="1">
      <c r="A108" s="34"/>
      <c r="B108" s="34"/>
      <c r="C108" s="34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2"/>
      <c r="AE108" s="522"/>
      <c r="AF108" s="522"/>
      <c r="AG108" s="522"/>
      <c r="AH108" s="522"/>
      <c r="AI108" s="522"/>
      <c r="AJ108" s="522"/>
      <c r="AK108" s="522"/>
      <c r="AL108" s="522"/>
      <c r="AM108" s="523"/>
      <c r="AN108" s="523"/>
      <c r="AO108" s="523"/>
      <c r="AP108" s="523"/>
      <c r="AQ108" s="523"/>
      <c r="AR108" s="523"/>
      <c r="AS108" s="523"/>
      <c r="AT108" s="523"/>
      <c r="AU108" s="523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525"/>
      <c r="BG108" s="525"/>
      <c r="BH108" s="525"/>
      <c r="BI108" s="525"/>
      <c r="BJ108" s="525"/>
      <c r="BK108" s="525"/>
      <c r="BL108" s="525"/>
      <c r="BM108" s="525"/>
      <c r="BN108" s="525"/>
      <c r="BO108" s="525"/>
    </row>
    <row r="109" spans="1:67" ht="13.5" customHeight="1">
      <c r="A109" s="44"/>
      <c r="B109" s="44"/>
      <c r="C109" s="4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</row>
    <row r="110" spans="1:67" ht="13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</row>
    <row r="111" spans="1:67" ht="51" customHeight="1">
      <c r="A111" s="34"/>
      <c r="B111" s="34"/>
      <c r="C111" s="34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</row>
    <row r="112" spans="1:67" ht="76.5" customHeight="1">
      <c r="A112" s="135"/>
      <c r="B112" s="135"/>
      <c r="C112" s="135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</row>
    <row r="113" spans="1:67" ht="13.5">
      <c r="A113" s="34"/>
      <c r="B113" s="34"/>
      <c r="C113" s="3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526"/>
      <c r="V113" s="526"/>
      <c r="W113" s="526"/>
      <c r="X113" s="526"/>
      <c r="Y113" s="526"/>
      <c r="Z113" s="526"/>
      <c r="AA113" s="526"/>
      <c r="AB113" s="526"/>
      <c r="AC113" s="526"/>
      <c r="AD113" s="526"/>
      <c r="AE113" s="526"/>
      <c r="AF113" s="526"/>
      <c r="AG113" s="526"/>
      <c r="AH113" s="526"/>
      <c r="AI113" s="526"/>
      <c r="AJ113" s="526"/>
      <c r="AK113" s="526"/>
      <c r="AL113" s="526"/>
      <c r="AM113" s="526"/>
      <c r="AN113" s="526"/>
      <c r="AO113" s="526"/>
      <c r="AP113" s="526"/>
      <c r="AQ113" s="526"/>
      <c r="AR113" s="526"/>
      <c r="AS113" s="526"/>
      <c r="AT113" s="526"/>
      <c r="AU113" s="526"/>
      <c r="AV113" s="526"/>
      <c r="AW113" s="526"/>
      <c r="AX113" s="526"/>
      <c r="AY113" s="526"/>
      <c r="AZ113" s="526"/>
      <c r="BA113" s="526"/>
      <c r="BB113" s="526"/>
      <c r="BC113" s="526"/>
      <c r="BD113" s="526"/>
      <c r="BE113" s="526"/>
      <c r="BF113" s="526"/>
      <c r="BG113" s="526"/>
      <c r="BH113" s="526"/>
      <c r="BI113" s="526"/>
      <c r="BJ113" s="526"/>
      <c r="BK113" s="526"/>
      <c r="BL113" s="526"/>
      <c r="BM113" s="526"/>
      <c r="BN113" s="526"/>
      <c r="BO113" s="526"/>
    </row>
    <row r="114" spans="1:67" ht="14.25" customHeight="1">
      <c r="A114" s="521"/>
      <c r="B114" s="521"/>
      <c r="C114" s="521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26"/>
      <c r="AX114" s="526"/>
      <c r="AY114" s="526"/>
      <c r="AZ114" s="526"/>
      <c r="BA114" s="526"/>
      <c r="BB114" s="526"/>
      <c r="BC114" s="526"/>
      <c r="BD114" s="526"/>
      <c r="BE114" s="526"/>
      <c r="BF114" s="526"/>
      <c r="BG114" s="526"/>
      <c r="BH114" s="526"/>
      <c r="BI114" s="526"/>
      <c r="BJ114" s="526"/>
      <c r="BK114" s="526"/>
      <c r="BL114" s="526"/>
      <c r="BM114" s="526"/>
      <c r="BN114" s="526"/>
      <c r="BO114" s="526"/>
    </row>
    <row r="115" spans="1:67" ht="13.5">
      <c r="A115" s="524"/>
      <c r="B115" s="524"/>
      <c r="C115" s="52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</row>
    <row r="116" spans="1:67" ht="13.5" customHeight="1">
      <c r="A116" s="521"/>
      <c r="B116" s="521"/>
      <c r="C116" s="521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</row>
    <row r="117" spans="1:67" ht="13.5" customHeight="1">
      <c r="A117" s="521"/>
      <c r="B117" s="521"/>
      <c r="C117" s="521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</row>
    <row r="118" spans="1:67" ht="13.5" customHeight="1">
      <c r="A118" s="34"/>
      <c r="B118" s="34"/>
      <c r="C118" s="34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521"/>
      <c r="AD118" s="521"/>
      <c r="AE118" s="521"/>
      <c r="AF118" s="521"/>
      <c r="AG118" s="521"/>
      <c r="AH118" s="521"/>
      <c r="AI118" s="521"/>
      <c r="AJ118" s="521"/>
      <c r="AK118" s="521"/>
      <c r="AL118" s="521"/>
      <c r="AM118" s="521"/>
      <c r="AN118" s="521"/>
      <c r="AO118" s="521"/>
      <c r="AP118" s="521"/>
      <c r="AQ118" s="521"/>
      <c r="AR118" s="521"/>
      <c r="AS118" s="521"/>
      <c r="AT118" s="521"/>
      <c r="AU118" s="521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521"/>
      <c r="BG118" s="521"/>
      <c r="BH118" s="521"/>
      <c r="BI118" s="521"/>
      <c r="BJ118" s="521"/>
      <c r="BK118" s="521"/>
      <c r="BL118" s="521"/>
      <c r="BM118" s="521"/>
      <c r="BN118" s="521"/>
      <c r="BO118" s="521"/>
    </row>
    <row r="119" spans="1:67" ht="13.5" customHeight="1">
      <c r="A119" s="34"/>
      <c r="B119" s="34"/>
      <c r="C119" s="34"/>
      <c r="D119" s="524"/>
      <c r="E119" s="524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F119" s="524"/>
      <c r="AG119" s="524"/>
      <c r="AH119" s="524"/>
      <c r="AI119" s="524"/>
      <c r="AJ119" s="524"/>
      <c r="AK119" s="524"/>
      <c r="AL119" s="524"/>
      <c r="AM119" s="524"/>
      <c r="AN119" s="524"/>
      <c r="AO119" s="524"/>
      <c r="AP119" s="524"/>
      <c r="AQ119" s="524"/>
      <c r="AR119" s="524"/>
      <c r="AS119" s="524"/>
      <c r="AT119" s="524"/>
      <c r="AU119" s="524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524"/>
      <c r="BG119" s="524"/>
      <c r="BH119" s="524"/>
      <c r="BI119" s="524"/>
      <c r="BJ119" s="524"/>
      <c r="BK119" s="524"/>
      <c r="BL119" s="524"/>
      <c r="BM119" s="524"/>
      <c r="BN119" s="524"/>
      <c r="BO119" s="524"/>
    </row>
    <row r="120" spans="1:67" ht="13.5">
      <c r="A120" s="49"/>
      <c r="B120" s="49"/>
      <c r="C120" s="49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22"/>
      <c r="AK120" s="522"/>
      <c r="AL120" s="522"/>
      <c r="AM120" s="523"/>
      <c r="AN120" s="523"/>
      <c r="AO120" s="523"/>
      <c r="AP120" s="523"/>
      <c r="AQ120" s="523"/>
      <c r="AR120" s="523"/>
      <c r="AS120" s="523"/>
      <c r="AT120" s="523"/>
      <c r="AU120" s="523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525"/>
      <c r="BG120" s="525"/>
      <c r="BH120" s="525"/>
      <c r="BI120" s="525"/>
      <c r="BJ120" s="525"/>
      <c r="BK120" s="525"/>
      <c r="BL120" s="525"/>
      <c r="BM120" s="525"/>
      <c r="BN120" s="525"/>
      <c r="BO120" s="525"/>
    </row>
    <row r="121" spans="1:67" ht="13.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</row>
    <row r="122" spans="1:67" ht="13.5">
      <c r="A122" s="44"/>
      <c r="B122" s="44"/>
      <c r="C122" s="4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</row>
    <row r="123" spans="1:67" ht="13.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</row>
    <row r="124" spans="1:67" ht="13.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</row>
    <row r="125" spans="1:67" ht="32.25" customHeight="1">
      <c r="A125" s="135"/>
      <c r="B125" s="135"/>
      <c r="C125" s="135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</row>
    <row r="126" spans="1:67" ht="13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</row>
    <row r="127" spans="1:67" ht="13.5" customHeight="1">
      <c r="A127" s="521"/>
      <c r="B127" s="521"/>
      <c r="C127" s="521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</row>
    <row r="128" spans="1:3" ht="13.5">
      <c r="A128" s="524"/>
      <c r="B128" s="524"/>
      <c r="C128" s="524"/>
    </row>
    <row r="129" spans="1:3" ht="13.5">
      <c r="A129" s="521"/>
      <c r="B129" s="521"/>
      <c r="C129" s="521"/>
    </row>
    <row r="130" spans="1:3" ht="14.25" customHeight="1">
      <c r="A130" s="34"/>
      <c r="B130" s="34"/>
      <c r="C130" s="34"/>
    </row>
    <row r="131" spans="1:3" ht="13.5">
      <c r="A131" s="34"/>
      <c r="B131" s="34"/>
      <c r="C131" s="34"/>
    </row>
    <row r="132" spans="1:3" ht="13.5" customHeight="1">
      <c r="A132" s="34"/>
      <c r="B132" s="34"/>
      <c r="C132" s="34"/>
    </row>
    <row r="133" spans="1:3" ht="13.5">
      <c r="A133" s="34"/>
      <c r="B133" s="34"/>
      <c r="C133" s="34"/>
    </row>
    <row r="134" spans="1:3" ht="13.5" customHeight="1">
      <c r="A134" s="34"/>
      <c r="B134" s="34"/>
      <c r="C134" s="34"/>
    </row>
    <row r="135" spans="1:3" ht="13.5" customHeight="1">
      <c r="A135" s="34"/>
      <c r="B135" s="34"/>
      <c r="C135" s="34"/>
    </row>
    <row r="136" spans="1:3" ht="13.5">
      <c r="A136" s="34"/>
      <c r="B136" s="34"/>
      <c r="C136" s="34"/>
    </row>
  </sheetData>
  <sheetProtection/>
  <mergeCells count="253">
    <mergeCell ref="CQ52:CX52"/>
    <mergeCell ref="CY52:DF52"/>
    <mergeCell ref="D120:AL120"/>
    <mergeCell ref="AM120:AU120"/>
    <mergeCell ref="BF120:BO120"/>
    <mergeCell ref="A127:C127"/>
    <mergeCell ref="BF118:BO118"/>
    <mergeCell ref="BF119:BO119"/>
    <mergeCell ref="D108:AL108"/>
    <mergeCell ref="AM108:AU108"/>
    <mergeCell ref="A128:C128"/>
    <mergeCell ref="A129:C129"/>
    <mergeCell ref="A116:C116"/>
    <mergeCell ref="A117:C117"/>
    <mergeCell ref="D118:AL118"/>
    <mergeCell ref="AM118:AU118"/>
    <mergeCell ref="D119:AL119"/>
    <mergeCell ref="AM119:AU119"/>
    <mergeCell ref="BF108:BO108"/>
    <mergeCell ref="U113:BO114"/>
    <mergeCell ref="A114:C114"/>
    <mergeCell ref="A115:C115"/>
    <mergeCell ref="D106:AL106"/>
    <mergeCell ref="AM106:AU106"/>
    <mergeCell ref="BF106:BO106"/>
    <mergeCell ref="D107:AL107"/>
    <mergeCell ref="AM107:AU107"/>
    <mergeCell ref="BF107:BO107"/>
    <mergeCell ref="U100:BO101"/>
    <mergeCell ref="A101:C101"/>
    <mergeCell ref="A102:C102"/>
    <mergeCell ref="A103:C103"/>
    <mergeCell ref="D105:AL105"/>
    <mergeCell ref="AM105:AU105"/>
    <mergeCell ref="BF105:BO105"/>
    <mergeCell ref="D93:AL93"/>
    <mergeCell ref="AM93:AU93"/>
    <mergeCell ref="BF93:BO93"/>
    <mergeCell ref="D94:AL94"/>
    <mergeCell ref="AM94:AU94"/>
    <mergeCell ref="BF94:BO94"/>
    <mergeCell ref="U87:BO88"/>
    <mergeCell ref="A90:C90"/>
    <mergeCell ref="A91:C91"/>
    <mergeCell ref="A92:C92"/>
    <mergeCell ref="D92:AL92"/>
    <mergeCell ref="AM92:AU92"/>
    <mergeCell ref="BF92:BO92"/>
    <mergeCell ref="BF81:BO81"/>
    <mergeCell ref="D82:AL82"/>
    <mergeCell ref="AM82:AU82"/>
    <mergeCell ref="BF82:BO82"/>
    <mergeCell ref="D83:AL83"/>
    <mergeCell ref="AM83:AU83"/>
    <mergeCell ref="BF83:BO83"/>
    <mergeCell ref="A78:C78"/>
    <mergeCell ref="A79:C79"/>
    <mergeCell ref="A80:C80"/>
    <mergeCell ref="A81:C81"/>
    <mergeCell ref="D81:AL81"/>
    <mergeCell ref="AM81:AU81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CY62:DF62"/>
    <mergeCell ref="A69:I69"/>
    <mergeCell ref="J69:R69"/>
    <mergeCell ref="AC69:AL69"/>
    <mergeCell ref="A70:I70"/>
    <mergeCell ref="J70:R70"/>
    <mergeCell ref="AC70:AL70"/>
    <mergeCell ref="A58:C58"/>
    <mergeCell ref="CQ58:CX58"/>
    <mergeCell ref="CY58:DF58"/>
    <mergeCell ref="CQ59:CX59"/>
    <mergeCell ref="CY59:DF59"/>
    <mergeCell ref="CQ60:CX60"/>
    <mergeCell ref="CY60:DF60"/>
    <mergeCell ref="A54:DF54"/>
    <mergeCell ref="A56:CP56"/>
    <mergeCell ref="CQ56:CX56"/>
    <mergeCell ref="CY56:DF56"/>
    <mergeCell ref="CQ57:CX57"/>
    <mergeCell ref="CY57:DF57"/>
    <mergeCell ref="A53:D53"/>
    <mergeCell ref="AD53:AL53"/>
    <mergeCell ref="AM53:AU53"/>
    <mergeCell ref="BF53:BO53"/>
    <mergeCell ref="CQ53:CX53"/>
    <mergeCell ref="CY53:DF53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A44:C44"/>
    <mergeCell ref="D44:AL44"/>
    <mergeCell ref="AM44:AU44"/>
    <mergeCell ref="AV44:BO44"/>
    <mergeCell ref="CQ44:CX44"/>
    <mergeCell ref="CY44:DF44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CQ37:CX37"/>
    <mergeCell ref="CY37:DF37"/>
    <mergeCell ref="D38:AC38"/>
    <mergeCell ref="CQ38:CX38"/>
    <mergeCell ref="CY38:DF38"/>
    <mergeCell ref="CQ39:CX39"/>
    <mergeCell ref="CY39:DF39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A11:C11"/>
    <mergeCell ref="CQ11:CX11"/>
    <mergeCell ref="CY11:DF11"/>
    <mergeCell ref="CQ10:CX10"/>
    <mergeCell ref="CY10:DF10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2021-02-26T06:53:45Z</cp:lastPrinted>
  <dcterms:created xsi:type="dcterms:W3CDTF">2016-11-07T12:45:53Z</dcterms:created>
  <dcterms:modified xsi:type="dcterms:W3CDTF">2021-05-24T13:04:07Z</dcterms:modified>
  <cp:category/>
  <cp:version/>
  <cp:contentType/>
  <cp:contentStatus/>
</cp:coreProperties>
</file>