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activeTab="0"/>
  </bookViews>
  <sheets>
    <sheet name="Раздел 1.1 МБ" sheetId="1" r:id="rId1"/>
    <sheet name="Раздел 1.1 обл" sheetId="2" r:id="rId2"/>
    <sheet name="Раздел 1.1 МЕД" sheetId="3" r:id="rId3"/>
    <sheet name="Разделы 1.2-1.4 МБ" sheetId="4" r:id="rId4"/>
    <sheet name="Разделы 1.2-1.4 обл" sheetId="5" r:id="rId5"/>
    <sheet name="Раздел 1.2-1.4 МЕД" sheetId="6" r:id="rId6"/>
    <sheet name="Разделы 2-5МБ" sheetId="7" r:id="rId7"/>
    <sheet name="Раздел 2-5 обл" sheetId="8" r:id="rId8"/>
    <sheet name="Раздел 2-5 МЕД" sheetId="9" r:id="rId9"/>
    <sheet name="Раздел 6 МБ" sheetId="10" r:id="rId10"/>
    <sheet name="Раздел 6 обл" sheetId="11" r:id="rId11"/>
    <sheet name="Раздел 6 МЕД" sheetId="12" r:id="rId12"/>
    <sheet name="Лист1" sheetId="13" state="hidden" r:id="rId13"/>
  </sheets>
  <definedNames>
    <definedName name="_xlnm.Print_Area" localSheetId="0">'Раздел 1.1 МБ'!$A$1:$DE$14</definedName>
    <definedName name="_xlnm.Print_Area" localSheetId="1">'Раздел 1.1 обл'!$A$1:$DH$21</definedName>
    <definedName name="_xlnm.Print_Area" localSheetId="5">'Раздел 1.2-1.4 МЕД'!$A$1:$DG$40</definedName>
    <definedName name="_xlnm.Print_Area" localSheetId="8">'Раздел 2-5 МЕД'!$A$1:$DF$57</definedName>
    <definedName name="_xlnm.Print_Area" localSheetId="7">'Раздел 2-5 обл'!$A$1:$DF$59</definedName>
    <definedName name="_xlnm.Print_Area" localSheetId="9">'Раздел 6 МБ'!$A$1:$BQ$110</definedName>
    <definedName name="_xlnm.Print_Area" localSheetId="11">'Раздел 6 МЕД'!$A$1:$DG$63</definedName>
    <definedName name="_xlnm.Print_Area" localSheetId="10">'Раздел 6 обл'!$A$1:$DG$71</definedName>
    <definedName name="_xlnm.Print_Area" localSheetId="3">'Разделы 1.2-1.4 МБ'!$A$1:$DF$47</definedName>
    <definedName name="_xlnm.Print_Area" localSheetId="4">'Разделы 1.2-1.4 обл'!$A$1:$DF$46</definedName>
    <definedName name="_xlnm.Print_Area" localSheetId="6">'Разделы 2-5МБ'!$A$1:$DF$59</definedName>
  </definedNames>
  <calcPr fullCalcOnLoad="1"/>
</workbook>
</file>

<file path=xl/sharedStrings.xml><?xml version="1.0" encoding="utf-8"?>
<sst xmlns="http://schemas.openxmlformats.org/spreadsheetml/2006/main" count="1784" uniqueCount="253">
  <si>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</si>
  <si>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</si>
  <si>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</si>
  <si>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</si>
  <si>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</si>
  <si>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</si>
  <si>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</si>
  <si>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</si>
  <si>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</si>
  <si>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</si>
  <si>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</si>
  <si>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</si>
  <si>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</si>
  <si>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</si>
  <si>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</si>
  <si>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</si>
  <si>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</si>
  <si>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</si>
  <si>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</si>
  <si>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</si>
  <si>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</si>
  <si>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</si>
  <si>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</si>
  <si>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</si>
  <si>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</si>
  <si>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</si>
  <si>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</si>
  <si>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</si>
  <si>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</si>
  <si>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</si>
  <si>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</si>
  <si>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</si>
  <si>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</si>
  <si>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</si>
  <si>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</si>
  <si>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</si>
  <si>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</si>
  <si>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</si>
  <si>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</si>
  <si>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</si>
  <si>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</si>
  <si>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</si>
  <si>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</si>
  <si>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</si>
  <si>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</si>
  <si>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</si>
  <si>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</si>
  <si>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</si>
  <si>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</si>
  <si>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</si>
  <si>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</si>
  <si>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</si>
  <si>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</si>
  <si>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</si>
  <si>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</si>
  <si>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</si>
  <si>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</si>
  <si>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</si>
  <si>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</si>
  <si>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</si>
  <si>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</si>
  <si>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</si>
  <si>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</si>
  <si>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</si>
  <si>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</si>
  <si>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</si>
  <si>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</si>
  <si>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</si>
  <si>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</si>
  <si>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</si>
  <si>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</si>
  <si>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</si>
  <si>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</si>
  <si>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</si>
  <si>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</si>
  <si>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</si>
  <si>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</si>
  <si>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</si>
  <si>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</si>
  <si>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</si>
  <si>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</si>
  <si>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</si>
  <si>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</si>
  <si>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</si>
  <si>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</si>
  <si>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</si>
  <si>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</si>
  <si>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</si>
  <si>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</si>
  <si>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Педагогический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</si>
  <si>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</si>
  <si>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</si>
  <si>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</si>
  <si>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</si>
  <si>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</si>
  <si>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</si>
  <si>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</si>
  <si>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</si>
  <si>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</si>
  <si>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</si>
  <si>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</si>
  <si>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</si>
  <si>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Предоставление ячейки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</si>
  <si>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</si>
  <si>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</si>
  <si>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</si>
  <si>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</si>
  <si>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</si>
  <si>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</si>
  <si>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</si>
  <si>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</si>
  <si>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</si>
  <si>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</si>
  <si>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Дальняя связь</t>
  </si>
  <si>
    <t>Местная связь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</si>
  <si>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</si>
  <si>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</si>
  <si>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</si>
  <si>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</si>
  <si>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</si>
  <si>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</si>
  <si>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Испытание пож.кранов</t>
  </si>
  <si>
    <t>Заправка картриджей</t>
  </si>
  <si>
    <t>Организация обучения для сотрудников и мероприятий для педагогов</t>
  </si>
  <si>
    <t>Договор на бухгалтерские услуги</t>
  </si>
  <si>
    <t xml:space="preserve">Количество </t>
  </si>
  <si>
    <t>Льготное питание</t>
  </si>
  <si>
    <t>Основные средства</t>
  </si>
  <si>
    <t>Материальные запасы</t>
  </si>
  <si>
    <t>Резмер одной</t>
  </si>
  <si>
    <t>Медикаменты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</si>
  <si>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</si>
  <si>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</si>
  <si>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</si>
  <si>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</si>
  <si>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Обучение по ОТ.ЭБ</t>
  </si>
  <si>
    <t>Сан. Минимум</t>
  </si>
  <si>
    <t>Медосмотр</t>
  </si>
  <si>
    <t>Кредиторская задолжность</t>
  </si>
  <si>
    <t>Питание за счет род. платы</t>
  </si>
  <si>
    <t>Подписка и электронная система</t>
  </si>
  <si>
    <t>Приобритение сан. средств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</si>
  <si>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</si>
  <si>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</si>
  <si>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</si>
  <si>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</si>
  <si>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</si>
  <si>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</si>
  <si>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</si>
  <si>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</si>
  <si>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</si>
  <si>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Расчеты (обоснования) к бюджетной смете       МДОУ № 3 "Лукошко"</t>
  </si>
  <si>
    <t>Фонд оплаты труда в год, руб</t>
  </si>
  <si>
    <r>
      <t xml:space="preserve">Административный </t>
    </r>
    <r>
      <rPr>
        <i/>
        <sz val="8"/>
        <rFont val="Times New Roman"/>
        <family val="1"/>
      </rPr>
      <t>область</t>
    </r>
  </si>
  <si>
    <r>
      <t xml:space="preserve">Учебно-вспомо-гательный </t>
    </r>
    <r>
      <rPr>
        <i/>
        <sz val="8"/>
        <rFont val="Times New Roman"/>
        <family val="1"/>
      </rPr>
      <t>область</t>
    </r>
  </si>
  <si>
    <r>
      <t>Учебно-вспомо-гательный</t>
    </r>
    <r>
      <rPr>
        <i/>
        <sz val="8"/>
        <rFont val="Times New Roman"/>
        <family val="1"/>
      </rPr>
      <t xml:space="preserve"> муниципальный</t>
    </r>
  </si>
  <si>
    <r>
      <t xml:space="preserve">МОП </t>
    </r>
    <r>
      <rPr>
        <i/>
        <sz val="8"/>
        <rFont val="Times New Roman"/>
        <family val="1"/>
      </rPr>
      <t>муниципальный</t>
    </r>
  </si>
  <si>
    <t>953070102101130 10 111</t>
  </si>
  <si>
    <t>Сумма, руб.</t>
  </si>
  <si>
    <t>3.1</t>
  </si>
  <si>
    <t>3.2</t>
  </si>
  <si>
    <t>3.3</t>
  </si>
  <si>
    <t>3.4</t>
  </si>
  <si>
    <t>3.5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</si>
  <si>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область</t>
    </r>
  </si>
  <si>
    <r>
      <t xml:space="preserve">КБК  </t>
    </r>
    <r>
      <rPr>
        <sz val="11"/>
        <rFont val="Times New Roman"/>
        <family val="1"/>
      </rPr>
      <t xml:space="preserve">953070102101130 10 119   </t>
    </r>
  </si>
  <si>
    <r>
      <t xml:space="preserve">КБК   </t>
    </r>
    <r>
      <rPr>
        <sz val="11"/>
        <rFont val="Times New Roman"/>
        <family val="1"/>
      </rPr>
      <t>953070102101130 10 112</t>
    </r>
  </si>
  <si>
    <t>0,00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</si>
  <si>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местный</t>
    </r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</si>
  <si>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</si>
  <si>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</si>
  <si>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</si>
  <si>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</si>
  <si>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</si>
  <si>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</si>
  <si>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</si>
  <si>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</si>
  <si>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</si>
  <si>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</si>
  <si>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95307010210173110 111</t>
  </si>
  <si>
    <r>
      <t xml:space="preserve">КБК   </t>
    </r>
    <r>
      <rPr>
        <sz val="11"/>
        <rFont val="Times New Roman"/>
        <family val="1"/>
      </rPr>
      <t>95307010210173110 112</t>
    </r>
  </si>
  <si>
    <r>
      <t xml:space="preserve">КБК   </t>
    </r>
    <r>
      <rPr>
        <sz val="11"/>
        <rFont val="Times New Roman"/>
        <family val="1"/>
      </rPr>
      <t>95310040210173110 112</t>
    </r>
  </si>
  <si>
    <r>
      <t xml:space="preserve">КБК   </t>
    </r>
    <r>
      <rPr>
        <sz val="11"/>
        <rFont val="Times New Roman"/>
        <family val="1"/>
      </rPr>
      <t>95307010210173110 119</t>
    </r>
  </si>
  <si>
    <r>
      <t xml:space="preserve">КБК   </t>
    </r>
    <r>
      <rPr>
        <sz val="11"/>
        <rFont val="Times New Roman"/>
        <family val="1"/>
      </rPr>
      <t>9531004102101130 10 112</t>
    </r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</si>
  <si>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</si>
  <si>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</si>
  <si>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</si>
  <si>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</si>
  <si>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</si>
  <si>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Проверка наружных гидрантов</t>
  </si>
  <si>
    <t>9</t>
  </si>
  <si>
    <t>Очередной финансовый 2020 год</t>
  </si>
  <si>
    <t>2021 год           1-ый плановый период</t>
  </si>
  <si>
    <t>2022 год           2-ой плановый период</t>
  </si>
  <si>
    <t>2021 год          1-ый плановый период</t>
  </si>
  <si>
    <t>2022 год            2-ой плановый период</t>
  </si>
  <si>
    <t>Кредиторская задолженность 2019 г.</t>
  </si>
  <si>
    <t>РСПИ</t>
  </si>
  <si>
    <t>14</t>
  </si>
  <si>
    <t>Услуги по стирке</t>
  </si>
  <si>
    <t>2934274</t>
  </si>
  <si>
    <t>10169038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</si>
  <si>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</si>
  <si>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</si>
  <si>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</si>
  <si>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</si>
  <si>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</si>
  <si>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r>
      <t xml:space="preserve">КБК   </t>
    </r>
    <r>
      <rPr>
        <sz val="9"/>
        <rFont val="Times New Roman"/>
        <family val="1"/>
      </rPr>
      <t>95307010210113010 119</t>
    </r>
  </si>
  <si>
    <t>1.1</t>
  </si>
  <si>
    <t>1.2</t>
  </si>
  <si>
    <t>1.3</t>
  </si>
  <si>
    <t>2.4</t>
  </si>
  <si>
    <t>2.5</t>
  </si>
  <si>
    <t>Очередной финансовый 2020год</t>
  </si>
  <si>
    <t>2021год          1-ый плановый период</t>
  </si>
  <si>
    <t>Промывка, опрессовка</t>
  </si>
  <si>
    <t>Перезарядка огнетушителей</t>
  </si>
  <si>
    <t>Испытание наружных пожарных лестниц</t>
  </si>
  <si>
    <t>Моющие средства</t>
  </si>
  <si>
    <t>Кредиторка питание за счет род. платы</t>
  </si>
  <si>
    <t>15</t>
  </si>
  <si>
    <t>Замеры сопротивления</t>
  </si>
  <si>
    <t>Договора с 2019 года</t>
  </si>
  <si>
    <t>КРКС 110</t>
  </si>
  <si>
    <t>КРКС 120</t>
  </si>
  <si>
    <t>16</t>
  </si>
  <si>
    <t>17</t>
  </si>
  <si>
    <t>Тех. обслуживание мед. техники</t>
  </si>
  <si>
    <t>Тех. обслуживание кух. оборуд.</t>
  </si>
  <si>
    <t>Запчасти</t>
  </si>
  <si>
    <t>Приобриетние масло, леска для триммера</t>
  </si>
  <si>
    <t>Приобритение телевизора</t>
  </si>
  <si>
    <t>Обновление ПО пароконвектомат</t>
  </si>
  <si>
    <t>СОУТ</t>
  </si>
  <si>
    <t>18</t>
  </si>
  <si>
    <t>19</t>
  </si>
  <si>
    <t>ПРОФ риски</t>
  </si>
  <si>
    <t>Приобритение триммера</t>
  </si>
  <si>
    <t>20</t>
  </si>
  <si>
    <t>Ремонт домофона</t>
  </si>
  <si>
    <t>Контракт 2019</t>
  </si>
  <si>
    <t>Приобритение спецодежды</t>
  </si>
  <si>
    <t xml:space="preserve">Дезенфицирующая обработка </t>
  </si>
  <si>
    <t>21</t>
  </si>
  <si>
    <t>Поверка и приобритение счетчиков</t>
  </si>
  <si>
    <t>22</t>
  </si>
  <si>
    <t>Приобритение ТЭН+ запчасти на кухонное оборудование</t>
  </si>
  <si>
    <t>Поверка оборудования мед. блока</t>
  </si>
  <si>
    <t>Приобритение АКБ</t>
  </si>
  <si>
    <t>Реконструкция теплоузла</t>
  </si>
  <si>
    <t>Реконструкция туалета</t>
  </si>
  <si>
    <t>Приобритение датчиков давления</t>
  </si>
  <si>
    <t>Приобритение мед. средств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</si>
</sst>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</numFmts>
  <fonts count="33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8"/>
      <name val="Times New Roman"/>
      <family val="1"/>
    </font>
    <font>
      <i/>
      <sz val="10.5"/>
      <name val="Times New Roman"/>
      <family val="1"/>
    </font>
    <font>
      <b/>
      <sz val="9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2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2" fontId="24" fillId="24" borderId="0" xfId="0" applyNumberFormat="1" applyFont="1" applyFill="1" applyAlignment="1">
      <alignment wrapText="1"/>
    </xf>
    <xf numFmtId="181" fontId="24" fillId="24" borderId="13" xfId="0" applyNumberFormat="1" applyFont="1" applyFill="1" applyBorder="1" applyAlignment="1">
      <alignment horizontal="center" vertical="center" shrinkToFi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24" fillId="24" borderId="0" xfId="0" applyNumberFormat="1" applyFont="1" applyFill="1" applyBorder="1" applyAlignment="1">
      <alignment horizontal="center" vertical="center" shrinkToFit="1"/>
    </xf>
    <xf numFmtId="1" fontId="24" fillId="24" borderId="12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/>
    </xf>
    <xf numFmtId="49" fontId="0" fillId="0" borderId="0" xfId="0" applyNumberFormat="1" applyFont="1" applyFill="1" applyAlignment="1">
      <alignment vertical="top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24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top"/>
    </xf>
    <xf numFmtId="2" fontId="25" fillId="24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24" borderId="0" xfId="0" applyNumberFormat="1" applyFont="1" applyFill="1" applyBorder="1" applyAlignment="1">
      <alignment horizontal="center"/>
    </xf>
    <xf numFmtId="49" fontId="19" fillId="0" borderId="0" xfId="53" applyNumberFormat="1" applyFont="1">
      <alignment/>
      <protection/>
    </xf>
    <xf numFmtId="49" fontId="21" fillId="0" borderId="0" xfId="53" applyNumberFormat="1" applyFont="1" applyAlignment="1">
      <alignment horizontal="right"/>
      <protection/>
    </xf>
    <xf numFmtId="49" fontId="19" fillId="0" borderId="11" xfId="53" applyNumberFormat="1" applyFont="1" applyBorder="1">
      <alignment/>
      <protection/>
    </xf>
    <xf numFmtId="49" fontId="22" fillId="0" borderId="0" xfId="53" applyNumberFormat="1" applyFont="1" applyFill="1">
      <alignment/>
      <protection/>
    </xf>
    <xf numFmtId="49" fontId="22" fillId="0" borderId="0" xfId="53" applyNumberFormat="1" applyFont="1" applyFill="1" applyAlignment="1">
      <alignment vertical="top"/>
      <protection/>
    </xf>
    <xf numFmtId="49" fontId="22" fillId="0" borderId="0" xfId="53" applyNumberFormat="1" applyFont="1" applyBorder="1" applyAlignment="1">
      <alignment horizontal="left" vertical="center" wrapText="1" indent="1"/>
      <protection/>
    </xf>
    <xf numFmtId="49" fontId="22" fillId="0" borderId="10" xfId="53" applyNumberFormat="1" applyFont="1" applyBorder="1" applyAlignment="1">
      <alignment horizontal="left" vertical="center"/>
      <protection/>
    </xf>
    <xf numFmtId="49" fontId="22" fillId="0" borderId="0" xfId="53" applyNumberFormat="1" applyFont="1" applyBorder="1" applyAlignment="1">
      <alignment horizontal="right" vertical="center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2" fillId="0" borderId="0" xfId="53" applyNumberFormat="1" applyFont="1" applyBorder="1" applyAlignment="1">
      <alignment horizontal="left" vertical="center" wrapText="1"/>
      <protection/>
    </xf>
    <xf numFmtId="49" fontId="22" fillId="0" borderId="12" xfId="53" applyNumberFormat="1" applyFont="1" applyBorder="1" applyAlignment="1">
      <alignment horizontal="left" vertical="center" wrapText="1"/>
      <protection/>
    </xf>
    <xf numFmtId="49" fontId="22" fillId="0" borderId="10" xfId="53" applyNumberFormat="1" applyFont="1" applyBorder="1" applyAlignment="1">
      <alignment horizontal="left" vertical="center" indent="1"/>
      <protection/>
    </xf>
    <xf numFmtId="49" fontId="22" fillId="0" borderId="0" xfId="53" applyNumberFormat="1" applyFont="1" applyFill="1" applyBorder="1" applyAlignment="1">
      <alignment horizontal="left" vertical="center" indent="1"/>
      <protection/>
    </xf>
    <xf numFmtId="49" fontId="22" fillId="0" borderId="12" xfId="53" applyNumberFormat="1" applyFont="1" applyFill="1" applyBorder="1" applyAlignment="1">
      <alignment horizontal="left" vertical="center" indent="1"/>
      <protection/>
    </xf>
    <xf numFmtId="2" fontId="24" fillId="24" borderId="18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top" wrapText="1"/>
    </xf>
    <xf numFmtId="1" fontId="32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top" wrapText="1"/>
    </xf>
    <xf numFmtId="49" fontId="32" fillId="24" borderId="13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wrapText="1"/>
    </xf>
    <xf numFmtId="49" fontId="24" fillId="24" borderId="13" xfId="0" applyNumberFormat="1" applyFont="1" applyFill="1" applyBorder="1" applyAlignment="1">
      <alignment vertical="center" wrapText="1"/>
    </xf>
    <xf numFmtId="49" fontId="24" fillId="24" borderId="19" xfId="0" applyNumberFormat="1" applyFont="1" applyFill="1" applyBorder="1" applyAlignment="1">
      <alignment vertical="center" wrapText="1"/>
    </xf>
    <xf numFmtId="49" fontId="24" fillId="24" borderId="18" xfId="0" applyNumberFormat="1" applyFont="1" applyFill="1" applyBorder="1" applyAlignment="1">
      <alignment vertical="center" wrapText="1"/>
    </xf>
    <xf numFmtId="1" fontId="24" fillId="24" borderId="16" xfId="0" applyNumberFormat="1" applyFont="1" applyFill="1" applyBorder="1" applyAlignment="1">
      <alignment vertical="center" shrinkToFit="1"/>
    </xf>
    <xf numFmtId="1" fontId="24" fillId="24" borderId="19" xfId="0" applyNumberFormat="1" applyFont="1" applyFill="1" applyBorder="1" applyAlignment="1">
      <alignment vertical="center" shrinkToFit="1"/>
    </xf>
    <xf numFmtId="1" fontId="24" fillId="24" borderId="18" xfId="0" applyNumberFormat="1" applyFont="1" applyFill="1" applyBorder="1" applyAlignment="1">
      <alignment vertical="center" shrinkToFit="1"/>
    </xf>
    <xf numFmtId="1" fontId="24" fillId="24" borderId="18" xfId="0" applyNumberFormat="1" applyFont="1" applyFill="1" applyBorder="1" applyAlignment="1">
      <alignment horizontal="center" shrinkToFit="1"/>
    </xf>
    <xf numFmtId="2" fontId="24" fillId="24" borderId="16" xfId="0" applyNumberFormat="1" applyFont="1" applyFill="1" applyBorder="1" applyAlignment="1">
      <alignment vertical="center" shrinkToFit="1"/>
    </xf>
    <xf numFmtId="2" fontId="24" fillId="24" borderId="19" xfId="0" applyNumberFormat="1" applyFont="1" applyFill="1" applyBorder="1" applyAlignment="1">
      <alignment vertical="center" shrinkToFit="1"/>
    </xf>
    <xf numFmtId="49" fontId="24" fillId="24" borderId="19" xfId="0" applyNumberFormat="1" applyFont="1" applyFill="1" applyBorder="1" applyAlignment="1">
      <alignment horizontal="right" vertical="center" wrapText="1"/>
    </xf>
    <xf numFmtId="49" fontId="24" fillId="24" borderId="18" xfId="0" applyNumberFormat="1" applyFont="1" applyFill="1" applyBorder="1" applyAlignment="1">
      <alignment horizontal="right" vertical="center" wrapText="1"/>
    </xf>
    <xf numFmtId="49" fontId="24" fillId="24" borderId="18" xfId="0" applyNumberFormat="1" applyFont="1" applyFill="1" applyBorder="1" applyAlignment="1">
      <alignment horizontal="center" wrapText="1"/>
    </xf>
    <xf numFmtId="49" fontId="24" fillId="24" borderId="20" xfId="0" applyNumberFormat="1" applyFont="1" applyFill="1" applyBorder="1" applyAlignment="1">
      <alignment horizontal="center" wrapText="1"/>
    </xf>
    <xf numFmtId="49" fontId="24" fillId="24" borderId="19" xfId="0" applyNumberFormat="1" applyFont="1" applyFill="1" applyBorder="1" applyAlignment="1">
      <alignment horizontal="center" wrapText="1"/>
    </xf>
    <xf numFmtId="49" fontId="25" fillId="24" borderId="18" xfId="0" applyNumberFormat="1" applyFont="1" applyFill="1" applyBorder="1" applyAlignment="1">
      <alignment horizontal="center" wrapText="1"/>
    </xf>
    <xf numFmtId="1" fontId="32" fillId="24" borderId="16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5" fillId="24" borderId="0" xfId="0" applyNumberFormat="1" applyFont="1" applyFill="1" applyBorder="1" applyAlignment="1">
      <alignment horizontal="center" vertical="top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wrapText="1"/>
    </xf>
    <xf numFmtId="49" fontId="24" fillId="24" borderId="20" xfId="0" applyNumberFormat="1" applyFont="1" applyFill="1" applyBorder="1" applyAlignment="1">
      <alignment wrapText="1"/>
    </xf>
    <xf numFmtId="49" fontId="24" fillId="24" borderId="19" xfId="0" applyNumberFormat="1" applyFont="1" applyFill="1" applyBorder="1" applyAlignment="1">
      <alignment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2" fontId="24" fillId="24" borderId="16" xfId="0" applyNumberFormat="1" applyFont="1" applyFill="1" applyBorder="1" applyAlignment="1">
      <alignment vertical="center" wrapText="1" shrinkToFit="1"/>
    </xf>
    <xf numFmtId="2" fontId="24" fillId="24" borderId="19" xfId="0" applyNumberFormat="1" applyFont="1" applyFill="1" applyBorder="1" applyAlignment="1">
      <alignment vertical="center" wrapText="1" shrinkToFit="1"/>
    </xf>
    <xf numFmtId="2" fontId="24" fillId="24" borderId="13" xfId="0" applyNumberFormat="1" applyFont="1" applyFill="1" applyBorder="1" applyAlignment="1">
      <alignment vertical="center" wrapText="1" shrinkToFit="1"/>
    </xf>
    <xf numFmtId="2" fontId="24" fillId="24" borderId="18" xfId="0" applyNumberFormat="1" applyFont="1" applyFill="1" applyBorder="1" applyAlignment="1">
      <alignment vertical="center" wrapText="1" shrinkToFit="1"/>
    </xf>
    <xf numFmtId="49" fontId="25" fillId="24" borderId="13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/>
    </xf>
    <xf numFmtId="1" fontId="24" fillId="24" borderId="0" xfId="0" applyNumberFormat="1" applyFont="1" applyFill="1" applyBorder="1" applyAlignment="1">
      <alignment horizontal="center" vertical="center" shrinkToFit="1"/>
    </xf>
    <xf numFmtId="4" fontId="24" fillId="24" borderId="0" xfId="0" applyNumberFormat="1" applyFont="1" applyFill="1" applyBorder="1" applyAlignment="1">
      <alignment horizontal="center" vertical="center" shrinkToFi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vertical="center"/>
    </xf>
    <xf numFmtId="0" fontId="24" fillId="24" borderId="0" xfId="0" applyFont="1" applyFill="1" applyAlignment="1">
      <alignment wrapText="1"/>
    </xf>
    <xf numFmtId="0" fontId="24" fillId="24" borderId="20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49" fontId="25" fillId="24" borderId="0" xfId="0" applyNumberFormat="1" applyFont="1" applyFill="1" applyBorder="1" applyAlignment="1">
      <alignment wrapText="1"/>
    </xf>
    <xf numFmtId="0" fontId="25" fillId="24" borderId="0" xfId="0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 vertical="top" wrapTex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left" vertical="top" wrapText="1"/>
    </xf>
    <xf numFmtId="2" fontId="24" fillId="24" borderId="18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vertical="top" wrapTex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9" xfId="0" applyNumberFormat="1" applyFont="1" applyFill="1" applyBorder="1" applyAlignment="1">
      <alignment horizontal="right" vertical="center" wrapText="1"/>
    </xf>
    <xf numFmtId="49" fontId="25" fillId="24" borderId="18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2" fontId="25" fillId="24" borderId="13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2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 horizontal="center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Alignment="1">
      <alignment horizontal="center" wrapText="1"/>
    </xf>
    <xf numFmtId="49" fontId="21" fillId="24" borderId="16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center" vertical="top"/>
    </xf>
    <xf numFmtId="2" fontId="19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0" fillId="0" borderId="0" xfId="0" applyNumberFormat="1" applyFont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19" fillId="0" borderId="13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9" fillId="0" borderId="11" xfId="0" applyNumberFormat="1" applyFont="1" applyBorder="1" applyAlignment="1">
      <alignment/>
    </xf>
    <xf numFmtId="2" fontId="19" fillId="24" borderId="1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right" vertical="top" wrapText="1"/>
    </xf>
    <xf numFmtId="49" fontId="21" fillId="24" borderId="19" xfId="0" applyNumberFormat="1" applyFont="1" applyFill="1" applyBorder="1" applyAlignment="1">
      <alignment horizontal="right" vertical="top" wrapText="1"/>
    </xf>
    <xf numFmtId="49" fontId="21" fillId="24" borderId="18" xfId="0" applyNumberFormat="1" applyFont="1" applyFill="1" applyBorder="1" applyAlignment="1">
      <alignment horizontal="right" vertical="top" wrapText="1"/>
    </xf>
    <xf numFmtId="1" fontId="19" fillId="24" borderId="13" xfId="0" applyNumberFormat="1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 vertical="top" wrapText="1"/>
    </xf>
    <xf numFmtId="49" fontId="21" fillId="24" borderId="16" xfId="0" applyNumberFormat="1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center"/>
    </xf>
    <xf numFmtId="49" fontId="21" fillId="24" borderId="18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1" fillId="0" borderId="0" xfId="53" applyNumberFormat="1" applyFont="1" applyAlignment="1">
      <alignment horizontal="right"/>
      <protection/>
    </xf>
    <xf numFmtId="49" fontId="19" fillId="0" borderId="11" xfId="53" applyNumberFormat="1" applyFont="1" applyBorder="1">
      <alignment/>
      <protection/>
    </xf>
    <xf numFmtId="49" fontId="19" fillId="0" borderId="16" xfId="53" applyNumberFormat="1" applyFont="1" applyBorder="1" applyAlignment="1">
      <alignment horizontal="center" vertical="center"/>
      <protection/>
    </xf>
    <xf numFmtId="49" fontId="19" fillId="0" borderId="19" xfId="53" applyNumberFormat="1" applyFont="1" applyBorder="1" applyAlignment="1">
      <alignment horizontal="center" vertical="center"/>
      <protection/>
    </xf>
    <xf numFmtId="49" fontId="19" fillId="0" borderId="18" xfId="53" applyNumberFormat="1" applyFont="1" applyBorder="1" applyAlignment="1">
      <alignment horizontal="center" vertical="center"/>
      <protection/>
    </xf>
    <xf numFmtId="49" fontId="19" fillId="0" borderId="16" xfId="53" applyNumberFormat="1" applyFont="1" applyBorder="1" applyAlignment="1">
      <alignment horizontal="center" vertical="center" wrapText="1"/>
      <protection/>
    </xf>
    <xf numFmtId="49" fontId="19" fillId="0" borderId="19" xfId="53" applyNumberFormat="1" applyFont="1" applyBorder="1" applyAlignment="1">
      <alignment horizontal="center" vertical="center" wrapText="1"/>
      <protection/>
    </xf>
    <xf numFmtId="49" fontId="19" fillId="0" borderId="18" xfId="53" applyNumberFormat="1" applyFont="1" applyBorder="1" applyAlignment="1">
      <alignment horizontal="center" vertical="center" wrapText="1"/>
      <protection/>
    </xf>
    <xf numFmtId="49" fontId="20" fillId="24" borderId="0" xfId="53" applyNumberFormat="1" applyFont="1" applyFill="1" applyAlignment="1">
      <alignment horizontal="center"/>
      <protection/>
    </xf>
    <xf numFmtId="49" fontId="21" fillId="0" borderId="0" xfId="53" applyNumberFormat="1" applyFont="1" applyAlignment="1">
      <alignment horizontal="center"/>
      <protection/>
    </xf>
    <xf numFmtId="49" fontId="19" fillId="0" borderId="16" xfId="53" applyNumberFormat="1" applyFont="1" applyBorder="1" applyAlignment="1">
      <alignment horizontal="center" wrapText="1"/>
      <protection/>
    </xf>
    <xf numFmtId="49" fontId="19" fillId="0" borderId="19" xfId="53" applyNumberFormat="1" applyFont="1" applyBorder="1" applyAlignment="1">
      <alignment horizontal="center" wrapText="1"/>
      <protection/>
    </xf>
    <xf numFmtId="49" fontId="19" fillId="0" borderId="18" xfId="53" applyNumberFormat="1" applyFont="1" applyBorder="1" applyAlignment="1">
      <alignment horizontal="center" wrapText="1"/>
      <protection/>
    </xf>
    <xf numFmtId="49" fontId="19" fillId="0" borderId="13" xfId="53" applyNumberFormat="1" applyFont="1" applyBorder="1" applyAlignment="1">
      <alignment horizontal="center" vertical="top" wrapText="1"/>
      <protection/>
    </xf>
    <xf numFmtId="49" fontId="19" fillId="0" borderId="21" xfId="53" applyNumberFormat="1" applyFont="1" applyBorder="1" applyAlignment="1">
      <alignment horizontal="center" vertical="top" wrapText="1"/>
      <protection/>
    </xf>
    <xf numFmtId="49" fontId="19" fillId="0" borderId="22" xfId="53" applyNumberFormat="1" applyFont="1" applyBorder="1" applyAlignment="1">
      <alignment horizontal="center" vertical="top" wrapText="1"/>
      <protection/>
    </xf>
    <xf numFmtId="49" fontId="19" fillId="0" borderId="23" xfId="53" applyNumberFormat="1" applyFont="1" applyBorder="1" applyAlignment="1">
      <alignment horizontal="center" vertical="top" wrapText="1"/>
      <protection/>
    </xf>
    <xf numFmtId="49" fontId="19" fillId="0" borderId="10" xfId="53" applyNumberFormat="1" applyFont="1" applyBorder="1" applyAlignment="1">
      <alignment horizontal="center" vertical="top" wrapText="1"/>
      <protection/>
    </xf>
    <xf numFmtId="49" fontId="19" fillId="0" borderId="0" xfId="53" applyNumberFormat="1" applyFont="1" applyBorder="1" applyAlignment="1">
      <alignment horizontal="center" vertical="top" wrapText="1"/>
      <protection/>
    </xf>
    <xf numFmtId="49" fontId="19" fillId="0" borderId="12" xfId="53" applyNumberFormat="1" applyFont="1" applyBorder="1" applyAlignment="1">
      <alignment horizontal="center" vertical="top" wrapText="1"/>
      <protection/>
    </xf>
    <xf numFmtId="49" fontId="19" fillId="0" borderId="14" xfId="53" applyNumberFormat="1" applyFont="1" applyBorder="1" applyAlignment="1">
      <alignment horizontal="center" vertical="top" wrapText="1"/>
      <protection/>
    </xf>
    <xf numFmtId="49" fontId="19" fillId="0" borderId="11" xfId="53" applyNumberFormat="1" applyFont="1" applyBorder="1" applyAlignment="1">
      <alignment horizontal="center" vertical="top" wrapText="1"/>
      <protection/>
    </xf>
    <xf numFmtId="49" fontId="19" fillId="0" borderId="24" xfId="53" applyNumberFormat="1" applyFont="1" applyBorder="1" applyAlignment="1">
      <alignment horizontal="center" vertical="top" wrapText="1"/>
      <protection/>
    </xf>
    <xf numFmtId="49" fontId="19" fillId="0" borderId="16" xfId="53" applyNumberFormat="1" applyFont="1" applyBorder="1" applyAlignment="1">
      <alignment horizontal="center" vertical="top"/>
      <protection/>
    </xf>
    <xf numFmtId="49" fontId="19" fillId="0" borderId="19" xfId="53" applyNumberFormat="1" applyFont="1" applyBorder="1" applyAlignment="1">
      <alignment horizontal="center" vertical="top"/>
      <protection/>
    </xf>
    <xf numFmtId="49" fontId="19" fillId="0" borderId="18" xfId="53" applyNumberFormat="1" applyFont="1" applyBorder="1" applyAlignment="1">
      <alignment horizontal="center" vertical="top"/>
      <protection/>
    </xf>
    <xf numFmtId="49" fontId="23" fillId="0" borderId="13" xfId="53" applyNumberFormat="1" applyFont="1" applyBorder="1" applyAlignment="1">
      <alignment horizontal="left" vertical="top" wrapText="1"/>
      <protection/>
    </xf>
    <xf numFmtId="2" fontId="19" fillId="0" borderId="13" xfId="53" applyNumberFormat="1" applyFont="1" applyBorder="1" applyAlignment="1">
      <alignment horizontal="center" vertical="center" wrapText="1"/>
      <protection/>
    </xf>
    <xf numFmtId="2" fontId="19" fillId="0" borderId="16" xfId="53" applyNumberFormat="1" applyFont="1" applyFill="1" applyBorder="1" applyAlignment="1">
      <alignment horizontal="center" vertical="center" wrapText="1"/>
      <protection/>
    </xf>
    <xf numFmtId="2" fontId="19" fillId="0" borderId="19" xfId="53" applyNumberFormat="1" applyFont="1" applyFill="1" applyBorder="1" applyAlignment="1">
      <alignment horizontal="center" vertical="center" wrapText="1"/>
      <protection/>
    </xf>
    <xf numFmtId="2" fontId="19" fillId="0" borderId="18" xfId="53" applyNumberFormat="1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right" vertical="top" wrapText="1"/>
      <protection/>
    </xf>
    <xf numFmtId="49" fontId="21" fillId="0" borderId="19" xfId="53" applyNumberFormat="1" applyFont="1" applyBorder="1" applyAlignment="1">
      <alignment horizontal="right" vertical="top" wrapText="1"/>
      <protection/>
    </xf>
    <xf numFmtId="49" fontId="21" fillId="0" borderId="18" xfId="53" applyNumberFormat="1" applyFont="1" applyBorder="1" applyAlignment="1">
      <alignment horizontal="right" vertical="top" wrapText="1"/>
      <protection/>
    </xf>
    <xf numFmtId="1" fontId="19" fillId="0" borderId="13" xfId="53" applyNumberFormat="1" applyFont="1" applyBorder="1" applyAlignment="1">
      <alignment horizontal="center" vertical="top" wrapText="1"/>
      <protection/>
    </xf>
    <xf numFmtId="2" fontId="19" fillId="0" borderId="13" xfId="53" applyNumberFormat="1" applyFont="1" applyBorder="1" applyAlignment="1">
      <alignment horizontal="center" vertical="top" wrapText="1"/>
      <protection/>
    </xf>
    <xf numFmtId="2" fontId="21" fillId="24" borderId="13" xfId="53" applyNumberFormat="1" applyFont="1" applyFill="1" applyBorder="1" applyAlignment="1">
      <alignment horizontal="center" vertical="top" wrapText="1"/>
      <protection/>
    </xf>
    <xf numFmtId="2" fontId="21" fillId="0" borderId="16" xfId="53" applyNumberFormat="1" applyFont="1" applyBorder="1" applyAlignment="1">
      <alignment horizontal="center" vertical="center"/>
      <protection/>
    </xf>
    <xf numFmtId="2" fontId="21" fillId="0" borderId="19" xfId="53" applyNumberFormat="1" applyFont="1" applyBorder="1" applyAlignment="1">
      <alignment horizontal="center" vertical="center"/>
      <protection/>
    </xf>
    <xf numFmtId="2" fontId="21" fillId="0" borderId="18" xfId="53" applyNumberFormat="1" applyFont="1" applyBorder="1" applyAlignment="1">
      <alignment horizontal="center" vertical="center"/>
      <protection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1" fontId="24" fillId="0" borderId="13" xfId="0" applyNumberFormat="1" applyFont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9" xfId="0" applyNumberFormat="1" applyFont="1" applyFill="1" applyBorder="1" applyAlignment="1">
      <alignment horizontal="right" vertical="center" wrapText="1"/>
    </xf>
    <xf numFmtId="49" fontId="25" fillId="24" borderId="18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shrinkToFit="1"/>
    </xf>
    <xf numFmtId="2" fontId="24" fillId="0" borderId="18" xfId="0" applyNumberFormat="1" applyFont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shrinkToFit="1"/>
    </xf>
    <xf numFmtId="1" fontId="24" fillId="0" borderId="19" xfId="0" applyNumberFormat="1" applyFont="1" applyBorder="1" applyAlignment="1">
      <alignment horizontal="center" vertical="center" shrinkToFit="1"/>
    </xf>
    <xf numFmtId="1" fontId="24" fillId="0" borderId="18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left" vertical="center" wrapText="1" indent="1"/>
    </xf>
    <xf numFmtId="49" fontId="24" fillId="0" borderId="17" xfId="0" applyNumberFormat="1" applyFont="1" applyBorder="1" applyAlignment="1">
      <alignment horizontal="left" vertical="center" wrapText="1" indent="1"/>
    </xf>
    <xf numFmtId="49" fontId="24" fillId="0" borderId="13" xfId="0" applyNumberFormat="1" applyFont="1" applyBorder="1" applyAlignment="1">
      <alignment horizontal="left" vertical="center" wrapText="1" indent="1"/>
    </xf>
    <xf numFmtId="49" fontId="22" fillId="0" borderId="13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wrapText="1"/>
    </xf>
    <xf numFmtId="49" fontId="24" fillId="0" borderId="21" xfId="0" applyNumberFormat="1" applyFont="1" applyBorder="1" applyAlignment="1">
      <alignment horizontal="left" vertical="center" wrapText="1" indent="1"/>
    </xf>
    <xf numFmtId="49" fontId="24" fillId="0" borderId="22" xfId="0" applyNumberFormat="1" applyFont="1" applyBorder="1" applyAlignment="1">
      <alignment horizontal="left" vertical="center" wrapText="1" indent="1"/>
    </xf>
    <xf numFmtId="49" fontId="24" fillId="0" borderId="23" xfId="0" applyNumberFormat="1" applyFont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right" vertical="center" wrapText="1"/>
    </xf>
    <xf numFmtId="1" fontId="25" fillId="24" borderId="13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top"/>
    </xf>
    <xf numFmtId="2" fontId="21" fillId="24" borderId="16" xfId="0" applyNumberFormat="1" applyFont="1" applyFill="1" applyBorder="1" applyAlignment="1">
      <alignment horizontal="center" vertical="center"/>
    </xf>
    <xf numFmtId="2" fontId="21" fillId="24" borderId="19" xfId="0" applyNumberFormat="1" applyFont="1" applyFill="1" applyBorder="1" applyAlignment="1">
      <alignment horizontal="center" vertical="center"/>
    </xf>
    <xf numFmtId="2" fontId="21" fillId="24" borderId="18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2" xfId="0" applyNumberFormat="1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/>
    </xf>
    <xf numFmtId="2" fontId="21" fillId="24" borderId="18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2" fontId="25" fillId="24" borderId="16" xfId="0" applyNumberFormat="1" applyFont="1" applyFill="1" applyBorder="1" applyAlignment="1">
      <alignment horizontal="center" vertical="center" shrinkToFit="1"/>
    </xf>
    <xf numFmtId="2" fontId="25" fillId="24" borderId="19" xfId="0" applyNumberFormat="1" applyFont="1" applyFill="1" applyBorder="1" applyAlignment="1">
      <alignment horizontal="center" vertical="center" shrinkToFit="1"/>
    </xf>
    <xf numFmtId="2" fontId="25" fillId="24" borderId="18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left" vertical="center" wrapText="1" indent="1"/>
    </xf>
    <xf numFmtId="49" fontId="30" fillId="0" borderId="0" xfId="53" applyNumberFormat="1" applyFont="1" applyBorder="1" applyAlignment="1">
      <alignment horizontal="center" vertical="center" wrapText="1"/>
      <protection/>
    </xf>
    <xf numFmtId="49" fontId="30" fillId="0" borderId="11" xfId="53" applyNumberFormat="1" applyFont="1" applyBorder="1" applyAlignment="1">
      <alignment horizontal="left" vertical="center" wrapText="1"/>
      <protection/>
    </xf>
    <xf numFmtId="49" fontId="22" fillId="0" borderId="16" xfId="53" applyNumberFormat="1" applyFont="1" applyBorder="1" applyAlignment="1">
      <alignment horizontal="center" vertical="center"/>
      <protection/>
    </xf>
    <xf numFmtId="49" fontId="22" fillId="0" borderId="19" xfId="53" applyNumberFormat="1" applyFont="1" applyBorder="1" applyAlignment="1">
      <alignment horizontal="center" vertical="center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16" xfId="53" applyNumberFormat="1" applyFont="1" applyBorder="1" applyAlignment="1">
      <alignment horizontal="center" vertical="center" wrapText="1"/>
      <protection/>
    </xf>
    <xf numFmtId="49" fontId="22" fillId="0" borderId="19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center" wrapText="1"/>
      <protection/>
    </xf>
    <xf numFmtId="49" fontId="22" fillId="0" borderId="21" xfId="53" applyNumberFormat="1" applyFont="1" applyBorder="1" applyAlignment="1">
      <alignment horizontal="center" vertical="center" wrapText="1"/>
      <protection/>
    </xf>
    <xf numFmtId="49" fontId="22" fillId="0" borderId="22" xfId="53" applyNumberFormat="1" applyFont="1" applyBorder="1" applyAlignment="1">
      <alignment horizontal="center" vertical="center" wrapText="1"/>
      <protection/>
    </xf>
    <xf numFmtId="49" fontId="22" fillId="0" borderId="23" xfId="53" applyNumberFormat="1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top" wrapText="1"/>
      <protection/>
    </xf>
    <xf numFmtId="49" fontId="30" fillId="0" borderId="16" xfId="53" applyNumberFormat="1" applyFont="1" applyBorder="1" applyAlignment="1">
      <alignment horizontal="center" vertical="center"/>
      <protection/>
    </xf>
    <xf numFmtId="49" fontId="30" fillId="0" borderId="19" xfId="53" applyNumberFormat="1" applyFont="1" applyBorder="1" applyAlignment="1">
      <alignment horizontal="center" vertical="center"/>
      <protection/>
    </xf>
    <xf numFmtId="49" fontId="30" fillId="0" borderId="18" xfId="53" applyNumberFormat="1" applyFont="1" applyBorder="1" applyAlignment="1">
      <alignment horizontal="center" vertical="center"/>
      <protection/>
    </xf>
    <xf numFmtId="1" fontId="22" fillId="0" borderId="13" xfId="53" applyNumberFormat="1" applyFont="1" applyBorder="1" applyAlignment="1">
      <alignment horizontal="center" vertical="center" shrinkToFit="1"/>
      <protection/>
    </xf>
    <xf numFmtId="49" fontId="22" fillId="0" borderId="16" xfId="53" applyNumberFormat="1" applyFont="1" applyBorder="1" applyAlignment="1">
      <alignment horizontal="center" vertical="top"/>
      <protection/>
    </xf>
    <xf numFmtId="49" fontId="22" fillId="0" borderId="19" xfId="53" applyNumberFormat="1" applyFont="1" applyBorder="1" applyAlignment="1">
      <alignment horizontal="center" vertical="top"/>
      <protection/>
    </xf>
    <xf numFmtId="49" fontId="22" fillId="0" borderId="18" xfId="53" applyNumberFormat="1" applyFont="1" applyBorder="1" applyAlignment="1">
      <alignment horizontal="center" vertical="top"/>
      <protection/>
    </xf>
    <xf numFmtId="2" fontId="22" fillId="0" borderId="13" xfId="53" applyNumberFormat="1" applyFont="1" applyBorder="1" applyAlignment="1">
      <alignment horizontal="center" vertical="center" shrinkToFit="1"/>
      <protection/>
    </xf>
    <xf numFmtId="49" fontId="30" fillId="0" borderId="16" xfId="53" applyNumberFormat="1" applyFont="1" applyBorder="1" applyAlignment="1">
      <alignment horizontal="right" vertical="center" wrapText="1"/>
      <protection/>
    </xf>
    <xf numFmtId="49" fontId="30" fillId="0" borderId="19" xfId="53" applyNumberFormat="1" applyFont="1" applyBorder="1" applyAlignment="1">
      <alignment horizontal="right" vertical="center" wrapText="1"/>
      <protection/>
    </xf>
    <xf numFmtId="49" fontId="30" fillId="0" borderId="18" xfId="53" applyNumberFormat="1" applyFont="1" applyBorder="1" applyAlignment="1">
      <alignment horizontal="right" vertical="center" wrapText="1"/>
      <protection/>
    </xf>
    <xf numFmtId="2" fontId="30" fillId="0" borderId="13" xfId="53" applyNumberFormat="1" applyFont="1" applyBorder="1" applyAlignment="1">
      <alignment horizontal="center" vertical="center" shrinkToFit="1"/>
      <protection/>
    </xf>
    <xf numFmtId="2" fontId="22" fillId="0" borderId="16" xfId="53" applyNumberFormat="1" applyFont="1" applyBorder="1" applyAlignment="1">
      <alignment horizontal="center" vertical="center" shrinkToFit="1"/>
      <protection/>
    </xf>
    <xf numFmtId="2" fontId="22" fillId="0" borderId="19" xfId="53" applyNumberFormat="1" applyFont="1" applyBorder="1" applyAlignment="1">
      <alignment horizontal="center" vertical="center" shrinkToFit="1"/>
      <protection/>
    </xf>
    <xf numFmtId="2" fontId="22" fillId="0" borderId="18" xfId="53" applyNumberFormat="1" applyFont="1" applyBorder="1" applyAlignment="1">
      <alignment horizontal="center" vertical="center" shrinkToFit="1"/>
      <protection/>
    </xf>
    <xf numFmtId="49" fontId="22" fillId="0" borderId="21" xfId="53" applyNumberFormat="1" applyFont="1" applyBorder="1" applyAlignment="1">
      <alignment horizontal="center" vertical="top" wrapText="1"/>
      <protection/>
    </xf>
    <xf numFmtId="49" fontId="22" fillId="0" borderId="22" xfId="53" applyNumberFormat="1" applyFont="1" applyBorder="1" applyAlignment="1">
      <alignment horizontal="center" vertical="top" wrapText="1"/>
      <protection/>
    </xf>
    <xf numFmtId="49" fontId="22" fillId="0" borderId="23" xfId="53" applyNumberFormat="1" applyFont="1" applyBorder="1" applyAlignment="1">
      <alignment horizontal="center" vertical="top" wrapText="1"/>
      <protection/>
    </xf>
    <xf numFmtId="49" fontId="22" fillId="0" borderId="13" xfId="53" applyNumberFormat="1" applyFont="1" applyBorder="1" applyAlignment="1">
      <alignment horizontal="left" vertical="center" wrapText="1"/>
      <protection/>
    </xf>
    <xf numFmtId="49" fontId="22" fillId="0" borderId="15" xfId="53" applyNumberFormat="1" applyFont="1" applyBorder="1" applyAlignment="1">
      <alignment horizontal="left" vertical="center" wrapText="1" indent="1"/>
      <protection/>
    </xf>
    <xf numFmtId="49" fontId="22" fillId="0" borderId="21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3" xfId="53" applyNumberFormat="1" applyFont="1" applyBorder="1" applyAlignment="1">
      <alignment horizontal="center" vertical="center"/>
      <protection/>
    </xf>
    <xf numFmtId="49" fontId="22" fillId="0" borderId="14" xfId="53" applyNumberFormat="1" applyFont="1" applyBorder="1" applyAlignment="1">
      <alignment horizontal="center" vertical="center"/>
      <protection/>
    </xf>
    <xf numFmtId="49" fontId="22" fillId="0" borderId="11" xfId="53" applyNumberFormat="1" applyFont="1" applyBorder="1" applyAlignment="1">
      <alignment horizontal="center" vertical="center"/>
      <protection/>
    </xf>
    <xf numFmtId="49" fontId="22" fillId="0" borderId="24" xfId="53" applyNumberFormat="1" applyFont="1" applyBorder="1" applyAlignment="1">
      <alignment horizontal="center" vertical="center"/>
      <protection/>
    </xf>
    <xf numFmtId="49" fontId="22" fillId="0" borderId="17" xfId="53" applyNumberFormat="1" applyFont="1" applyBorder="1" applyAlignment="1">
      <alignment horizontal="left" vertical="center" wrapText="1" indent="1"/>
      <protection/>
    </xf>
    <xf numFmtId="49" fontId="22" fillId="0" borderId="13" xfId="53" applyNumberFormat="1" applyFont="1" applyBorder="1" applyAlignment="1">
      <alignment horizontal="left" vertical="center" wrapText="1" indent="1"/>
      <protection/>
    </xf>
    <xf numFmtId="49" fontId="22" fillId="0" borderId="21" xfId="53" applyNumberFormat="1" applyFont="1" applyBorder="1" applyAlignment="1">
      <alignment horizontal="left" vertical="center" wrapText="1" indent="1"/>
      <protection/>
    </xf>
    <xf numFmtId="49" fontId="22" fillId="0" borderId="22" xfId="53" applyNumberFormat="1" applyFont="1" applyBorder="1" applyAlignment="1">
      <alignment horizontal="left" vertical="center" wrapText="1" indent="1"/>
      <protection/>
    </xf>
    <xf numFmtId="49" fontId="22" fillId="0" borderId="23" xfId="53" applyNumberFormat="1" applyFont="1" applyBorder="1" applyAlignment="1">
      <alignment horizontal="left" vertical="center" wrapText="1" indent="1"/>
      <protection/>
    </xf>
    <xf numFmtId="49" fontId="22" fillId="0" borderId="10" xfId="53" applyNumberFormat="1" applyFont="1" applyBorder="1" applyAlignment="1">
      <alignment horizontal="left" vertical="center" wrapText="1" indent="1"/>
      <protection/>
    </xf>
    <xf numFmtId="49" fontId="22" fillId="0" borderId="0" xfId="53" applyNumberFormat="1" applyFont="1" applyBorder="1" applyAlignment="1">
      <alignment horizontal="left" vertical="center" wrapText="1" indent="1"/>
      <protection/>
    </xf>
    <xf numFmtId="49" fontId="22" fillId="0" borderId="12" xfId="53" applyNumberFormat="1" applyFont="1" applyBorder="1" applyAlignment="1">
      <alignment horizontal="left" vertical="center" wrapText="1" indent="1"/>
      <protection/>
    </xf>
    <xf numFmtId="49" fontId="22" fillId="0" borderId="0" xfId="53" applyNumberFormat="1" applyFont="1" applyBorder="1" applyAlignment="1">
      <alignment horizontal="left" vertical="center" wrapText="1"/>
      <protection/>
    </xf>
    <xf numFmtId="49" fontId="22" fillId="0" borderId="14" xfId="53" applyNumberFormat="1" applyFont="1" applyBorder="1" applyAlignment="1">
      <alignment horizontal="left" vertical="center" wrapText="1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2" fillId="0" borderId="24" xfId="53" applyNumberFormat="1" applyFont="1" applyBorder="1" applyAlignment="1">
      <alignment horizontal="left" vertical="center" wrapText="1"/>
      <protection/>
    </xf>
    <xf numFmtId="0" fontId="22" fillId="0" borderId="0" xfId="53" applyNumberFormat="1" applyFont="1" applyAlignment="1">
      <alignment horizontal="center" wrapText="1"/>
      <protection/>
    </xf>
    <xf numFmtId="1" fontId="30" fillId="24" borderId="13" xfId="53" applyNumberFormat="1" applyFont="1" applyFill="1" applyBorder="1" applyAlignment="1">
      <alignment horizontal="center" vertical="center" shrinkToFit="1"/>
      <protection/>
    </xf>
    <xf numFmtId="49" fontId="25" fillId="24" borderId="0" xfId="0" applyNumberFormat="1" applyFont="1" applyFill="1" applyAlignment="1">
      <alignment horizontal="right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/>
    </xf>
    <xf numFmtId="49" fontId="25" fillId="24" borderId="0" xfId="0" applyNumberFormat="1" applyFont="1" applyFill="1" applyAlignment="1">
      <alignment/>
    </xf>
    <xf numFmtId="49" fontId="24" fillId="24" borderId="11" xfId="0" applyNumberFormat="1" applyFont="1" applyFill="1" applyBorder="1" applyAlignment="1">
      <alignment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top"/>
    </xf>
    <xf numFmtId="49" fontId="19" fillId="24" borderId="19" xfId="0" applyNumberFormat="1" applyFont="1" applyFill="1" applyBorder="1" applyAlignment="1">
      <alignment horizontal="center" vertical="top"/>
    </xf>
    <xf numFmtId="49" fontId="19" fillId="24" borderId="18" xfId="0" applyNumberFormat="1" applyFont="1" applyFill="1" applyBorder="1" applyAlignment="1">
      <alignment horizontal="center" vertical="top"/>
    </xf>
    <xf numFmtId="49" fontId="25" fillId="24" borderId="11" xfId="0" applyNumberFormat="1" applyFont="1" applyFill="1" applyBorder="1" applyAlignment="1">
      <alignment horizontal="center"/>
    </xf>
    <xf numFmtId="49" fontId="21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left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right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4" fillId="24" borderId="15" xfId="0" applyNumberFormat="1" applyFont="1" applyFill="1" applyBorder="1" applyAlignment="1">
      <alignment horizontal="center" vertical="center" shrinkToFit="1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 shrinkToFit="1"/>
    </xf>
    <xf numFmtId="4" fontId="25" fillId="24" borderId="19" xfId="0" applyNumberFormat="1" applyFont="1" applyFill="1" applyBorder="1" applyAlignment="1">
      <alignment horizontal="center" vertical="center" shrinkToFit="1"/>
    </xf>
    <xf numFmtId="4" fontId="25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5" fillId="24" borderId="22" xfId="0" applyNumberFormat="1" applyFont="1" applyFill="1" applyBorder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left" wrapText="1"/>
    </xf>
    <xf numFmtId="49" fontId="25" fillId="24" borderId="0" xfId="0" applyNumberFormat="1" applyFont="1" applyFill="1" applyAlignment="1">
      <alignment vertical="center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9" fontId="24" fillId="24" borderId="22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2" fontId="25" fillId="24" borderId="16" xfId="0" applyNumberFormat="1" applyFont="1" applyFill="1" applyBorder="1" applyAlignment="1">
      <alignment horizontal="center" vertical="top"/>
    </xf>
    <xf numFmtId="2" fontId="25" fillId="24" borderId="19" xfId="0" applyNumberFormat="1" applyFont="1" applyFill="1" applyBorder="1" applyAlignment="1">
      <alignment horizontal="center" vertical="top"/>
    </xf>
    <xf numFmtId="2" fontId="25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9" fontId="24" fillId="24" borderId="21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0" fontId="25" fillId="24" borderId="16" xfId="0" applyNumberFormat="1" applyFont="1" applyFill="1" applyBorder="1" applyAlignment="1">
      <alignment horizontal="center" vertical="top"/>
    </xf>
    <xf numFmtId="49" fontId="25" fillId="24" borderId="19" xfId="0" applyNumberFormat="1" applyFont="1" applyFill="1" applyBorder="1" applyAlignment="1">
      <alignment horizontal="center" vertical="top"/>
    </xf>
    <xf numFmtId="49" fontId="25" fillId="24" borderId="18" xfId="0" applyNumberFormat="1" applyFont="1" applyFill="1" applyBorder="1" applyAlignment="1">
      <alignment horizontal="center" vertical="top"/>
    </xf>
    <xf numFmtId="49" fontId="25" fillId="24" borderId="16" xfId="0" applyNumberFormat="1" applyFont="1" applyFill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wrapText="1"/>
    </xf>
    <xf numFmtId="2" fontId="25" fillId="24" borderId="16" xfId="0" applyNumberFormat="1" applyFont="1" applyFill="1" applyBorder="1" applyAlignment="1">
      <alignment horizontal="center" vertical="center"/>
    </xf>
    <xf numFmtId="2" fontId="25" fillId="24" borderId="19" xfId="0" applyNumberFormat="1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18" xfId="0" applyNumberFormat="1" applyFont="1" applyFill="1" applyBorder="1" applyAlignment="1">
      <alignment horizontal="center" vertical="center"/>
    </xf>
    <xf numFmtId="0" fontId="25" fillId="24" borderId="16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2" fontId="24" fillId="24" borderId="19" xfId="0" applyNumberFormat="1" applyFont="1" applyFill="1" applyBorder="1" applyAlignment="1">
      <alignment horizontal="center" vertical="center"/>
    </xf>
    <xf numFmtId="2" fontId="24" fillId="2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tabSelected="1" zoomScalePageLayoutView="0" workbookViewId="0" topLeftCell="A1">
      <selection activeCell="DT14" sqref="DT14"/>
    </sheetView>
  </sheetViews>
  <sheetFormatPr defaultColWidth="1.83203125" defaultRowHeight="12.75"/>
  <cols>
    <col min="1" max="10" width="1.83203125" style="1" customWidth="1"/>
    <col min="11" max="11" width="10.83203125" style="1" customWidth="1"/>
    <col min="12" max="59" width="1.83203125" style="1" customWidth="1"/>
    <col min="60" max="84" width="1.3359375" style="1" customWidth="1"/>
    <col min="85" max="85" width="3.33203125" style="1" customWidth="1"/>
    <col min="86" max="94" width="1.83203125" style="1" customWidth="1"/>
    <col min="95" max="16384" width="1.83203125" style="1" customWidth="1"/>
  </cols>
  <sheetData>
    <row r="1" spans="1:94" ht="2.2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</row>
    <row r="2" spans="1:94" ht="15.75" customHeight="1">
      <c r="A2" s="228" t="s">
        <v>149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</row>
    <row r="3" spans="1:9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</row>
    <row r="4" spans="1:94" ht="15">
      <c r="A4" s="230" t="s">
        <v>12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</row>
    <row r="5" spans="1:94" ht="15">
      <c r="A5" s="231" t="s">
        <v>150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2" t="s">
        <v>157</v>
      </c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</row>
    <row r="6" spans="1:94" ht="12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</row>
    <row r="7" spans="1:110" ht="57.75" customHeight="1">
      <c r="A7" s="211" t="s">
        <v>191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3"/>
      <c r="CQ7" s="214" t="s">
        <v>194</v>
      </c>
      <c r="CR7" s="215"/>
      <c r="CS7" s="215"/>
      <c r="CT7" s="215"/>
      <c r="CU7" s="215"/>
      <c r="CV7" s="215"/>
      <c r="CW7" s="215"/>
      <c r="CX7" s="216"/>
      <c r="CY7" s="217" t="s">
        <v>195</v>
      </c>
      <c r="CZ7" s="218"/>
      <c r="DA7" s="218"/>
      <c r="DB7" s="218"/>
      <c r="DC7" s="218"/>
      <c r="DD7" s="218"/>
      <c r="DE7" s="218"/>
      <c r="DF7" s="219"/>
    </row>
    <row r="8" spans="1:110" ht="18" customHeight="1">
      <c r="A8" s="229" t="s">
        <v>15</v>
      </c>
      <c r="B8" s="229"/>
      <c r="C8" s="229"/>
      <c r="D8" s="229" t="s">
        <v>9</v>
      </c>
      <c r="E8" s="229"/>
      <c r="F8" s="229"/>
      <c r="G8" s="229"/>
      <c r="H8" s="229"/>
      <c r="I8" s="229"/>
      <c r="J8" s="229"/>
      <c r="K8" s="229"/>
      <c r="L8" s="229" t="s">
        <v>3</v>
      </c>
      <c r="M8" s="229"/>
      <c r="N8" s="229"/>
      <c r="O8" s="229"/>
      <c r="P8" s="229"/>
      <c r="Q8" s="229"/>
      <c r="R8" s="229"/>
      <c r="S8" s="229"/>
      <c r="T8" s="229"/>
      <c r="U8" s="229"/>
      <c r="V8" s="229" t="s">
        <v>0</v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 t="s">
        <v>7</v>
      </c>
      <c r="BI8" s="229"/>
      <c r="BJ8" s="229"/>
      <c r="BK8" s="229"/>
      <c r="BL8" s="229"/>
      <c r="BM8" s="229"/>
      <c r="BN8" s="229"/>
      <c r="BO8" s="229"/>
      <c r="BP8" s="229"/>
      <c r="BQ8" s="229" t="s">
        <v>8</v>
      </c>
      <c r="BR8" s="229"/>
      <c r="BS8" s="229"/>
      <c r="BT8" s="229"/>
      <c r="BU8" s="229"/>
      <c r="BV8" s="229"/>
      <c r="BW8" s="229"/>
      <c r="BX8" s="229"/>
      <c r="BY8" s="220" t="s">
        <v>94</v>
      </c>
      <c r="BZ8" s="229"/>
      <c r="CA8" s="229"/>
      <c r="CB8" s="229"/>
      <c r="CC8" s="229"/>
      <c r="CD8" s="229"/>
      <c r="CE8" s="229"/>
      <c r="CF8" s="229"/>
      <c r="CG8" s="220" t="s">
        <v>95</v>
      </c>
      <c r="CH8" s="229"/>
      <c r="CI8" s="229"/>
      <c r="CJ8" s="229"/>
      <c r="CK8" s="229"/>
      <c r="CL8" s="229"/>
      <c r="CM8" s="229"/>
      <c r="CN8" s="229"/>
      <c r="CO8" s="229"/>
      <c r="CP8" s="229"/>
      <c r="CQ8" s="220" t="s">
        <v>152</v>
      </c>
      <c r="CR8" s="220"/>
      <c r="CS8" s="220"/>
      <c r="CT8" s="220"/>
      <c r="CU8" s="220"/>
      <c r="CV8" s="220"/>
      <c r="CW8" s="220"/>
      <c r="CX8" s="220"/>
      <c r="CY8" s="220" t="s">
        <v>146</v>
      </c>
      <c r="CZ8" s="220"/>
      <c r="DA8" s="220"/>
      <c r="DB8" s="220"/>
      <c r="DC8" s="220"/>
      <c r="DD8" s="220"/>
      <c r="DE8" s="220"/>
      <c r="DF8" s="220"/>
    </row>
    <row r="9" spans="1:110" ht="1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 t="s">
        <v>2</v>
      </c>
      <c r="W9" s="229"/>
      <c r="X9" s="229"/>
      <c r="Y9" s="229"/>
      <c r="Z9" s="229"/>
      <c r="AA9" s="229"/>
      <c r="AB9" s="229"/>
      <c r="AC9" s="229" t="s">
        <v>1</v>
      </c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</row>
    <row r="10" spans="1:110" ht="59.2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 t="s">
        <v>4</v>
      </c>
      <c r="AD10" s="229"/>
      <c r="AE10" s="229"/>
      <c r="AF10" s="229"/>
      <c r="AG10" s="229"/>
      <c r="AH10" s="229"/>
      <c r="AI10" s="229"/>
      <c r="AJ10" s="229"/>
      <c r="AK10" s="229"/>
      <c r="AL10" s="229" t="s">
        <v>5</v>
      </c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 t="s">
        <v>6</v>
      </c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</row>
    <row r="11" spans="1:110" ht="16.5" customHeight="1">
      <c r="A11" s="229">
        <v>1</v>
      </c>
      <c r="B11" s="229"/>
      <c r="C11" s="229"/>
      <c r="D11" s="229">
        <v>2</v>
      </c>
      <c r="E11" s="229"/>
      <c r="F11" s="229"/>
      <c r="G11" s="229"/>
      <c r="H11" s="229"/>
      <c r="I11" s="229"/>
      <c r="J11" s="229"/>
      <c r="K11" s="229"/>
      <c r="L11" s="229">
        <v>3</v>
      </c>
      <c r="M11" s="229"/>
      <c r="N11" s="229"/>
      <c r="O11" s="229"/>
      <c r="P11" s="229"/>
      <c r="Q11" s="229"/>
      <c r="R11" s="229"/>
      <c r="S11" s="229"/>
      <c r="T11" s="229"/>
      <c r="U11" s="229"/>
      <c r="V11" s="229">
        <v>4</v>
      </c>
      <c r="W11" s="229"/>
      <c r="X11" s="229"/>
      <c r="Y11" s="229"/>
      <c r="Z11" s="229"/>
      <c r="AA11" s="229"/>
      <c r="AB11" s="229"/>
      <c r="AC11" s="229">
        <v>5</v>
      </c>
      <c r="AD11" s="229"/>
      <c r="AE11" s="229"/>
      <c r="AF11" s="229"/>
      <c r="AG11" s="229"/>
      <c r="AH11" s="229"/>
      <c r="AI11" s="229"/>
      <c r="AJ11" s="229"/>
      <c r="AK11" s="229"/>
      <c r="AL11" s="229">
        <v>6</v>
      </c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>
        <v>7</v>
      </c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>
        <v>8</v>
      </c>
      <c r="BI11" s="229"/>
      <c r="BJ11" s="229"/>
      <c r="BK11" s="229"/>
      <c r="BL11" s="229"/>
      <c r="BM11" s="229"/>
      <c r="BN11" s="229"/>
      <c r="BO11" s="229"/>
      <c r="BP11" s="229"/>
      <c r="BQ11" s="229">
        <v>9</v>
      </c>
      <c r="BR11" s="229"/>
      <c r="BS11" s="229"/>
      <c r="BT11" s="229"/>
      <c r="BU11" s="229"/>
      <c r="BV11" s="229"/>
      <c r="BW11" s="229"/>
      <c r="BX11" s="229"/>
      <c r="BY11" s="220" t="s">
        <v>92</v>
      </c>
      <c r="BZ11" s="229"/>
      <c r="CA11" s="229"/>
      <c r="CB11" s="229"/>
      <c r="CC11" s="229"/>
      <c r="CD11" s="229"/>
      <c r="CE11" s="229"/>
      <c r="CF11" s="229"/>
      <c r="CG11" s="220" t="s">
        <v>93</v>
      </c>
      <c r="CH11" s="229"/>
      <c r="CI11" s="229"/>
      <c r="CJ11" s="229"/>
      <c r="CK11" s="229"/>
      <c r="CL11" s="229"/>
      <c r="CM11" s="229"/>
      <c r="CN11" s="229"/>
      <c r="CO11" s="229"/>
      <c r="CP11" s="229"/>
      <c r="CQ11" s="222" t="s">
        <v>100</v>
      </c>
      <c r="CR11" s="222"/>
      <c r="CS11" s="222"/>
      <c r="CT11" s="222"/>
      <c r="CU11" s="222"/>
      <c r="CV11" s="222"/>
      <c r="CW11" s="222"/>
      <c r="CX11" s="222"/>
      <c r="CY11" s="223" t="s">
        <v>101</v>
      </c>
      <c r="CZ11" s="223"/>
      <c r="DA11" s="223"/>
      <c r="DB11" s="223"/>
      <c r="DC11" s="223"/>
      <c r="DD11" s="223"/>
      <c r="DE11" s="223"/>
      <c r="DF11" s="224"/>
    </row>
    <row r="12" spans="1:110" ht="25.5" customHeight="1">
      <c r="A12" s="220" t="s">
        <v>28</v>
      </c>
      <c r="B12" s="220"/>
      <c r="C12" s="220"/>
      <c r="D12" s="226" t="s">
        <v>155</v>
      </c>
      <c r="E12" s="226"/>
      <c r="F12" s="226"/>
      <c r="G12" s="226"/>
      <c r="H12" s="226"/>
      <c r="I12" s="226"/>
      <c r="J12" s="226"/>
      <c r="K12" s="226"/>
      <c r="L12" s="221">
        <v>1</v>
      </c>
      <c r="M12" s="221"/>
      <c r="N12" s="221"/>
      <c r="O12" s="221"/>
      <c r="P12" s="221"/>
      <c r="Q12" s="221"/>
      <c r="R12" s="221"/>
      <c r="S12" s="221"/>
      <c r="T12" s="221"/>
      <c r="U12" s="221"/>
      <c r="V12" s="221">
        <f>AC12+AL12+AW12</f>
        <v>20112.84</v>
      </c>
      <c r="W12" s="221"/>
      <c r="X12" s="221"/>
      <c r="Y12" s="221"/>
      <c r="Z12" s="221"/>
      <c r="AA12" s="221"/>
      <c r="AB12" s="221"/>
      <c r="AC12" s="221">
        <v>7804.4</v>
      </c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>
        <v>12308.44</v>
      </c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>
        <v>12</v>
      </c>
      <c r="BZ12" s="221"/>
      <c r="CA12" s="221"/>
      <c r="CB12" s="221"/>
      <c r="CC12" s="221"/>
      <c r="CD12" s="221"/>
      <c r="CE12" s="221"/>
      <c r="CF12" s="221"/>
      <c r="CG12" s="225">
        <f>L12*V12*BY12</f>
        <v>241354.08000000002</v>
      </c>
      <c r="CH12" s="225"/>
      <c r="CI12" s="225"/>
      <c r="CJ12" s="225"/>
      <c r="CK12" s="225"/>
      <c r="CL12" s="225"/>
      <c r="CM12" s="225"/>
      <c r="CN12" s="225"/>
      <c r="CO12" s="225"/>
      <c r="CP12" s="225"/>
      <c r="CQ12" s="211" t="s">
        <v>11</v>
      </c>
      <c r="CR12" s="212"/>
      <c r="CS12" s="212"/>
      <c r="CT12" s="212"/>
      <c r="CU12" s="212"/>
      <c r="CV12" s="212"/>
      <c r="CW12" s="212"/>
      <c r="CX12" s="213"/>
      <c r="CY12" s="211" t="s">
        <v>11</v>
      </c>
      <c r="CZ12" s="212"/>
      <c r="DA12" s="212"/>
      <c r="DB12" s="212"/>
      <c r="DC12" s="212"/>
      <c r="DD12" s="212"/>
      <c r="DE12" s="212"/>
      <c r="DF12" s="213"/>
    </row>
    <row r="13" spans="1:110" ht="17.25" customHeight="1">
      <c r="A13" s="220" t="s">
        <v>29</v>
      </c>
      <c r="B13" s="220"/>
      <c r="C13" s="220"/>
      <c r="D13" s="226" t="s">
        <v>156</v>
      </c>
      <c r="E13" s="226"/>
      <c r="F13" s="226"/>
      <c r="G13" s="226"/>
      <c r="H13" s="226"/>
      <c r="I13" s="226"/>
      <c r="J13" s="226"/>
      <c r="K13" s="226"/>
      <c r="L13" s="221">
        <v>19.25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>
        <f>AC13+AL13+AW13</f>
        <v>10960.869999999999</v>
      </c>
      <c r="W13" s="221"/>
      <c r="X13" s="221"/>
      <c r="Y13" s="221"/>
      <c r="Z13" s="221"/>
      <c r="AA13" s="221"/>
      <c r="AB13" s="221"/>
      <c r="AC13" s="221">
        <v>6821.97</v>
      </c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>
        <v>4138.9</v>
      </c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>
        <v>12</v>
      </c>
      <c r="BZ13" s="221"/>
      <c r="CA13" s="221"/>
      <c r="CB13" s="221"/>
      <c r="CC13" s="221"/>
      <c r="CD13" s="221"/>
      <c r="CE13" s="221"/>
      <c r="CF13" s="221"/>
      <c r="CG13" s="225">
        <f>L13*V13*BY13</f>
        <v>2531960.9699999997</v>
      </c>
      <c r="CH13" s="225"/>
      <c r="CI13" s="225"/>
      <c r="CJ13" s="225"/>
      <c r="CK13" s="225"/>
      <c r="CL13" s="225"/>
      <c r="CM13" s="225"/>
      <c r="CN13" s="225"/>
      <c r="CO13" s="225"/>
      <c r="CP13" s="225"/>
      <c r="CQ13" s="211" t="s">
        <v>11</v>
      </c>
      <c r="CR13" s="212"/>
      <c r="CS13" s="212"/>
      <c r="CT13" s="212"/>
      <c r="CU13" s="212"/>
      <c r="CV13" s="212"/>
      <c r="CW13" s="212"/>
      <c r="CX13" s="213"/>
      <c r="CY13" s="211" t="s">
        <v>11</v>
      </c>
      <c r="CZ13" s="212"/>
      <c r="DA13" s="212"/>
      <c r="DB13" s="212"/>
      <c r="DC13" s="212"/>
      <c r="DD13" s="212"/>
      <c r="DE13" s="212"/>
      <c r="DF13" s="213"/>
    </row>
    <row r="14" spans="1:110" s="32" customFormat="1" ht="24.75" customHeight="1">
      <c r="A14" s="234" t="s">
        <v>10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6"/>
      <c r="L14" s="238" t="s">
        <v>11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3" t="s">
        <v>11</v>
      </c>
      <c r="W14" s="233"/>
      <c r="X14" s="233"/>
      <c r="Y14" s="233"/>
      <c r="Z14" s="233"/>
      <c r="AA14" s="233"/>
      <c r="AB14" s="233"/>
      <c r="AC14" s="233" t="s">
        <v>11</v>
      </c>
      <c r="AD14" s="233"/>
      <c r="AE14" s="233"/>
      <c r="AF14" s="233"/>
      <c r="AG14" s="233"/>
      <c r="AH14" s="233"/>
      <c r="AI14" s="233"/>
      <c r="AJ14" s="233"/>
      <c r="AK14" s="233"/>
      <c r="AL14" s="233" t="s">
        <v>11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 t="s">
        <v>11</v>
      </c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 t="s">
        <v>11</v>
      </c>
      <c r="BI14" s="233"/>
      <c r="BJ14" s="233"/>
      <c r="BK14" s="233"/>
      <c r="BL14" s="233"/>
      <c r="BM14" s="233"/>
      <c r="BN14" s="233"/>
      <c r="BO14" s="233"/>
      <c r="BP14" s="233"/>
      <c r="BQ14" s="233" t="s">
        <v>11</v>
      </c>
      <c r="BR14" s="233"/>
      <c r="BS14" s="233"/>
      <c r="BT14" s="233"/>
      <c r="BU14" s="233"/>
      <c r="BV14" s="233"/>
      <c r="BW14" s="233"/>
      <c r="BX14" s="233"/>
      <c r="BY14" s="233" t="s">
        <v>11</v>
      </c>
      <c r="BZ14" s="233"/>
      <c r="CA14" s="233"/>
      <c r="CB14" s="233"/>
      <c r="CC14" s="233"/>
      <c r="CD14" s="233"/>
      <c r="CE14" s="233"/>
      <c r="CF14" s="233"/>
      <c r="CG14" s="237">
        <v>2773399.35</v>
      </c>
      <c r="CH14" s="237"/>
      <c r="CI14" s="237"/>
      <c r="CJ14" s="237"/>
      <c r="CK14" s="237"/>
      <c r="CL14" s="237"/>
      <c r="CM14" s="237"/>
      <c r="CN14" s="237"/>
      <c r="CO14" s="237"/>
      <c r="CP14" s="237"/>
      <c r="CQ14" s="208" t="s">
        <v>200</v>
      </c>
      <c r="CR14" s="209"/>
      <c r="CS14" s="209"/>
      <c r="CT14" s="209"/>
      <c r="CU14" s="209"/>
      <c r="CV14" s="209"/>
      <c r="CW14" s="209"/>
      <c r="CX14" s="210"/>
      <c r="CY14" s="208" t="s">
        <v>200</v>
      </c>
      <c r="CZ14" s="209"/>
      <c r="DA14" s="209"/>
      <c r="DB14" s="209"/>
      <c r="DC14" s="209"/>
      <c r="DD14" s="209"/>
      <c r="DE14" s="209"/>
      <c r="DF14" s="210"/>
    </row>
    <row r="15" ht="24.75" customHeight="1"/>
  </sheetData>
  <sheetProtection/>
  <mergeCells count="75">
    <mergeCell ref="BY14:CF14"/>
    <mergeCell ref="CG14:CP14"/>
    <mergeCell ref="AL12:AV12"/>
    <mergeCell ref="L13:U13"/>
    <mergeCell ref="V13:AB13"/>
    <mergeCell ref="AC13:AK13"/>
    <mergeCell ref="AL13:AV13"/>
    <mergeCell ref="AW13:BG13"/>
    <mergeCell ref="L14:U14"/>
    <mergeCell ref="V14:AB14"/>
    <mergeCell ref="AC9:BG9"/>
    <mergeCell ref="V11:AB11"/>
    <mergeCell ref="A8:C10"/>
    <mergeCell ref="L8:U10"/>
    <mergeCell ref="BH14:BP14"/>
    <mergeCell ref="BQ14:BX14"/>
    <mergeCell ref="A14:K14"/>
    <mergeCell ref="AC14:AK14"/>
    <mergeCell ref="AL14:AV14"/>
    <mergeCell ref="AW14:BG14"/>
    <mergeCell ref="BQ8:BX10"/>
    <mergeCell ref="BQ11:BX11"/>
    <mergeCell ref="AC11:AK11"/>
    <mergeCell ref="AW11:BG11"/>
    <mergeCell ref="BQ13:BX13"/>
    <mergeCell ref="A11:C11"/>
    <mergeCell ref="V8:BG8"/>
    <mergeCell ref="AW10:BG10"/>
    <mergeCell ref="L11:U11"/>
    <mergeCell ref="AC10:AK10"/>
    <mergeCell ref="M5:CP5"/>
    <mergeCell ref="A6:CP6"/>
    <mergeCell ref="D8:K10"/>
    <mergeCell ref="A7:CP7"/>
    <mergeCell ref="D11:K11"/>
    <mergeCell ref="V9:AB10"/>
    <mergeCell ref="BH8:BP10"/>
    <mergeCell ref="AL10:AV10"/>
    <mergeCell ref="CG11:CP11"/>
    <mergeCell ref="BY8:CF10"/>
    <mergeCell ref="A13:C13"/>
    <mergeCell ref="D13:K13"/>
    <mergeCell ref="A1:CP1"/>
    <mergeCell ref="A2:CP2"/>
    <mergeCell ref="AL11:AV11"/>
    <mergeCell ref="BH11:BP11"/>
    <mergeCell ref="CG8:CP10"/>
    <mergeCell ref="BY11:CF11"/>
    <mergeCell ref="A4:CP4"/>
    <mergeCell ref="A5:L5"/>
    <mergeCell ref="AW12:BG12"/>
    <mergeCell ref="BH12:BP12"/>
    <mergeCell ref="BQ12:BX12"/>
    <mergeCell ref="BY12:CF12"/>
    <mergeCell ref="CG12:CP12"/>
    <mergeCell ref="A12:C12"/>
    <mergeCell ref="D12:K12"/>
    <mergeCell ref="L12:U12"/>
    <mergeCell ref="V12:AB12"/>
    <mergeCell ref="AC12:AK12"/>
    <mergeCell ref="BH13:BP13"/>
    <mergeCell ref="CQ11:CX11"/>
    <mergeCell ref="CY11:DF11"/>
    <mergeCell ref="CQ12:CX12"/>
    <mergeCell ref="CY12:DF12"/>
    <mergeCell ref="BY13:CF13"/>
    <mergeCell ref="CG13:CP13"/>
    <mergeCell ref="CQ14:CX14"/>
    <mergeCell ref="CY14:DF14"/>
    <mergeCell ref="CQ13:CX13"/>
    <mergeCell ref="CY13:DF13"/>
    <mergeCell ref="CQ7:CX7"/>
    <mergeCell ref="CY7:DF7"/>
    <mergeCell ref="CQ8:CX10"/>
    <mergeCell ref="CY8:DF10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00"/>
  <sheetViews>
    <sheetView showGridLines="0" view="pageBreakPreview" zoomScaleSheetLayoutView="100" zoomScalePageLayoutView="10" workbookViewId="0" topLeftCell="A16">
      <selection activeCell="A1" sqref="A1:IV16384"/>
    </sheetView>
  </sheetViews>
  <sheetFormatPr defaultColWidth="1.83203125" defaultRowHeight="12.75"/>
  <cols>
    <col min="1" max="1" width="4.33203125" style="64" customWidth="1"/>
    <col min="2" max="3" width="1.83203125" style="64" hidden="1" customWidth="1"/>
    <col min="4" max="4" width="42.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6.5" style="64" customWidth="1"/>
    <col min="68" max="68" width="15.33203125" style="13" customWidth="1"/>
    <col min="69" max="69" width="14.83203125" style="13" customWidth="1"/>
    <col min="70" max="70" width="0.65625" style="13" customWidth="1"/>
    <col min="71" max="73" width="15.33203125" style="64" customWidth="1"/>
    <col min="74" max="16384" width="1.83203125" style="64" customWidth="1"/>
  </cols>
  <sheetData>
    <row r="1" spans="1:69" ht="14.25" customHeight="1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</row>
    <row r="2" spans="1:67" ht="22.5" customHeight="1">
      <c r="A2" s="432" t="s">
        <v>150</v>
      </c>
      <c r="B2" s="432"/>
      <c r="C2" s="432"/>
      <c r="D2" s="432"/>
      <c r="L2" s="102"/>
      <c r="M2" s="475" t="s">
        <v>172</v>
      </c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</row>
    <row r="3" ht="3.75" customHeight="1"/>
    <row r="4" spans="1:67" ht="11.25" customHeight="1">
      <c r="A4" s="476" t="s">
        <v>13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5" t="s">
        <v>143</v>
      </c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</row>
    <row r="5" spans="1:69" ht="21.75" customHeight="1">
      <c r="A5" s="482" t="s">
        <v>52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</row>
    <row r="6" spans="1:67" ht="6.7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</row>
    <row r="7" spans="1:69" ht="61.5" customHeight="1">
      <c r="A7" s="319" t="s">
        <v>191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20"/>
      <c r="BP7" s="26" t="s">
        <v>194</v>
      </c>
      <c r="BQ7" s="26" t="s">
        <v>195</v>
      </c>
    </row>
    <row r="8" spans="1:69" ht="36" customHeight="1">
      <c r="A8" s="314" t="s">
        <v>15</v>
      </c>
      <c r="B8" s="314"/>
      <c r="C8" s="314"/>
      <c r="D8" s="187" t="s">
        <v>17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 t="s">
        <v>54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 t="s">
        <v>55</v>
      </c>
      <c r="AG8" s="187"/>
      <c r="AH8" s="187"/>
      <c r="AI8" s="187"/>
      <c r="AJ8" s="187"/>
      <c r="AK8" s="187"/>
      <c r="AL8" s="187"/>
      <c r="AM8" s="187" t="s">
        <v>55</v>
      </c>
      <c r="AN8" s="187"/>
      <c r="AO8" s="187" t="s">
        <v>56</v>
      </c>
      <c r="AP8" s="187"/>
      <c r="AQ8" s="187"/>
      <c r="AR8" s="187"/>
      <c r="AS8" s="187"/>
      <c r="AT8" s="187"/>
      <c r="AU8" s="187"/>
      <c r="AV8" s="187" t="s">
        <v>56</v>
      </c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 t="s">
        <v>84</v>
      </c>
      <c r="BI8" s="187"/>
      <c r="BJ8" s="187"/>
      <c r="BK8" s="187"/>
      <c r="BL8" s="187"/>
      <c r="BM8" s="187"/>
      <c r="BN8" s="187"/>
      <c r="BO8" s="187" t="s">
        <v>85</v>
      </c>
      <c r="BP8" s="26" t="s">
        <v>158</v>
      </c>
      <c r="BQ8" s="26" t="s">
        <v>158</v>
      </c>
    </row>
    <row r="9" spans="1:69" ht="13.5">
      <c r="A9" s="474">
        <v>1</v>
      </c>
      <c r="B9" s="474"/>
      <c r="C9" s="474"/>
      <c r="D9" s="196">
        <v>2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>
        <v>3</v>
      </c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 t="s">
        <v>33</v>
      </c>
      <c r="AG9" s="196"/>
      <c r="AH9" s="196"/>
      <c r="AI9" s="196"/>
      <c r="AJ9" s="196"/>
      <c r="AK9" s="196"/>
      <c r="AL9" s="196"/>
      <c r="AM9" s="196" t="s">
        <v>33</v>
      </c>
      <c r="AN9" s="196"/>
      <c r="AO9" s="196" t="s">
        <v>90</v>
      </c>
      <c r="AP9" s="196"/>
      <c r="AQ9" s="196"/>
      <c r="AR9" s="196"/>
      <c r="AS9" s="196"/>
      <c r="AT9" s="196"/>
      <c r="AU9" s="196"/>
      <c r="AV9" s="196" t="s">
        <v>90</v>
      </c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 t="s">
        <v>91</v>
      </c>
      <c r="BI9" s="196"/>
      <c r="BJ9" s="196"/>
      <c r="BK9" s="196"/>
      <c r="BL9" s="196"/>
      <c r="BM9" s="196"/>
      <c r="BN9" s="196"/>
      <c r="BO9" s="196" t="s">
        <v>91</v>
      </c>
      <c r="BP9" s="196" t="s">
        <v>97</v>
      </c>
      <c r="BQ9" s="196" t="s">
        <v>98</v>
      </c>
    </row>
    <row r="10" spans="1:69" ht="18" customHeight="1">
      <c r="A10" s="314"/>
      <c r="B10" s="314"/>
      <c r="C10" s="314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88">
        <v>2</v>
      </c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82"/>
      <c r="BI10" s="182"/>
      <c r="BJ10" s="182"/>
      <c r="BK10" s="182"/>
      <c r="BL10" s="182"/>
      <c r="BM10" s="182"/>
      <c r="BN10" s="182"/>
      <c r="BO10" s="182"/>
      <c r="BP10" s="26" t="s">
        <v>103</v>
      </c>
      <c r="BQ10" s="26" t="s">
        <v>103</v>
      </c>
    </row>
    <row r="11" spans="1:69" ht="15.75" customHeight="1">
      <c r="A11" s="314"/>
      <c r="B11" s="314"/>
      <c r="C11" s="314"/>
      <c r="D11" s="186" t="s">
        <v>53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188" t="s">
        <v>11</v>
      </c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 t="s">
        <v>11</v>
      </c>
      <c r="AG11" s="188"/>
      <c r="AH11" s="188"/>
      <c r="AI11" s="188"/>
      <c r="AJ11" s="188"/>
      <c r="AK11" s="188"/>
      <c r="AL11" s="188"/>
      <c r="AM11" s="188" t="s">
        <v>103</v>
      </c>
      <c r="AN11" s="188"/>
      <c r="AO11" s="182"/>
      <c r="AP11" s="182"/>
      <c r="AQ11" s="182"/>
      <c r="AR11" s="182"/>
      <c r="AS11" s="182"/>
      <c r="AT11" s="182"/>
      <c r="AU11" s="182"/>
      <c r="AV11" s="182" t="s">
        <v>103</v>
      </c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>
        <v>15000</v>
      </c>
      <c r="BI11" s="182"/>
      <c r="BJ11" s="182"/>
      <c r="BK11" s="182"/>
      <c r="BL11" s="182"/>
      <c r="BM11" s="182"/>
      <c r="BN11" s="182"/>
      <c r="BO11" s="176">
        <v>0</v>
      </c>
      <c r="BP11" s="28">
        <v>0</v>
      </c>
      <c r="BQ11" s="27">
        <v>0</v>
      </c>
    </row>
    <row r="12" spans="1:69" ht="18.75" customHeight="1">
      <c r="A12" s="473" t="s">
        <v>57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</row>
    <row r="13" spans="1:67" ht="6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</row>
    <row r="14" spans="1:69" ht="54">
      <c r="A14" s="319" t="s">
        <v>191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20"/>
      <c r="BP14" s="26" t="s">
        <v>194</v>
      </c>
      <c r="BQ14" s="26" t="s">
        <v>195</v>
      </c>
    </row>
    <row r="15" spans="1:69" ht="40.5">
      <c r="A15" s="314" t="s">
        <v>15</v>
      </c>
      <c r="B15" s="314"/>
      <c r="C15" s="314"/>
      <c r="D15" s="314" t="s">
        <v>17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 t="s">
        <v>58</v>
      </c>
      <c r="AE15" s="314"/>
      <c r="AF15" s="314"/>
      <c r="AG15" s="314"/>
      <c r="AH15" s="314"/>
      <c r="AI15" s="314"/>
      <c r="AJ15" s="314"/>
      <c r="AK15" s="314"/>
      <c r="AL15" s="314"/>
      <c r="AM15" s="314" t="s">
        <v>104</v>
      </c>
      <c r="AN15" s="314"/>
      <c r="AO15" s="314"/>
      <c r="AP15" s="314"/>
      <c r="AQ15" s="314"/>
      <c r="AR15" s="314"/>
      <c r="AS15" s="314"/>
      <c r="AT15" s="314"/>
      <c r="AU15" s="314"/>
      <c r="AV15" s="187" t="s">
        <v>59</v>
      </c>
      <c r="AW15" s="187"/>
      <c r="AX15" s="187"/>
      <c r="AY15" s="187"/>
      <c r="AZ15" s="187"/>
      <c r="BA15" s="187"/>
      <c r="BB15" s="187"/>
      <c r="BC15" s="187"/>
      <c r="BD15" s="187"/>
      <c r="BE15" s="187"/>
      <c r="BF15" s="318" t="s">
        <v>85</v>
      </c>
      <c r="BG15" s="319"/>
      <c r="BH15" s="319"/>
      <c r="BI15" s="319"/>
      <c r="BJ15" s="319"/>
      <c r="BK15" s="319"/>
      <c r="BL15" s="319"/>
      <c r="BM15" s="319"/>
      <c r="BN15" s="319"/>
      <c r="BO15" s="320"/>
      <c r="BP15" s="26" t="s">
        <v>158</v>
      </c>
      <c r="BQ15" s="26" t="s">
        <v>158</v>
      </c>
    </row>
    <row r="16" spans="1:69" ht="17.25" customHeight="1">
      <c r="A16" s="474">
        <v>1</v>
      </c>
      <c r="B16" s="474"/>
      <c r="C16" s="474"/>
      <c r="D16" s="474">
        <v>2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>
        <v>3</v>
      </c>
      <c r="AE16" s="474"/>
      <c r="AF16" s="474"/>
      <c r="AG16" s="474"/>
      <c r="AH16" s="474"/>
      <c r="AI16" s="474"/>
      <c r="AJ16" s="474"/>
      <c r="AK16" s="474"/>
      <c r="AL16" s="474"/>
      <c r="AM16" s="474" t="s">
        <v>33</v>
      </c>
      <c r="AN16" s="474"/>
      <c r="AO16" s="474"/>
      <c r="AP16" s="474"/>
      <c r="AQ16" s="474"/>
      <c r="AR16" s="474"/>
      <c r="AS16" s="474"/>
      <c r="AT16" s="474"/>
      <c r="AU16" s="474"/>
      <c r="AV16" s="196" t="s">
        <v>90</v>
      </c>
      <c r="AW16" s="196"/>
      <c r="AX16" s="196"/>
      <c r="AY16" s="196"/>
      <c r="AZ16" s="196"/>
      <c r="BA16" s="196"/>
      <c r="BB16" s="196"/>
      <c r="BC16" s="196"/>
      <c r="BD16" s="196"/>
      <c r="BE16" s="196"/>
      <c r="BF16" s="469">
        <v>5</v>
      </c>
      <c r="BG16" s="470"/>
      <c r="BH16" s="470"/>
      <c r="BI16" s="470"/>
      <c r="BJ16" s="470"/>
      <c r="BK16" s="470"/>
      <c r="BL16" s="470"/>
      <c r="BM16" s="470"/>
      <c r="BN16" s="470"/>
      <c r="BO16" s="471"/>
      <c r="BP16" s="196" t="s">
        <v>97</v>
      </c>
      <c r="BQ16" s="196" t="s">
        <v>98</v>
      </c>
    </row>
    <row r="17" spans="1:69" ht="14.25" customHeight="1">
      <c r="A17" s="314"/>
      <c r="B17" s="314"/>
      <c r="C17" s="314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8"/>
      <c r="AD17" s="309"/>
      <c r="AE17" s="309"/>
      <c r="AF17" s="309"/>
      <c r="AG17" s="309"/>
      <c r="AH17" s="309"/>
      <c r="AI17" s="309"/>
      <c r="AJ17" s="309"/>
      <c r="AK17" s="309"/>
      <c r="AL17" s="309"/>
      <c r="AM17" s="481"/>
      <c r="AN17" s="481"/>
      <c r="AO17" s="481"/>
      <c r="AP17" s="481"/>
      <c r="AQ17" s="481"/>
      <c r="AR17" s="481"/>
      <c r="AS17" s="481"/>
      <c r="AT17" s="481"/>
      <c r="AU17" s="481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477"/>
      <c r="BG17" s="478"/>
      <c r="BH17" s="478"/>
      <c r="BI17" s="478"/>
      <c r="BJ17" s="478"/>
      <c r="BK17" s="478"/>
      <c r="BL17" s="478"/>
      <c r="BM17" s="478"/>
      <c r="BN17" s="478"/>
      <c r="BO17" s="479"/>
      <c r="BP17" s="26" t="s">
        <v>103</v>
      </c>
      <c r="BQ17" s="26" t="s">
        <v>103</v>
      </c>
    </row>
    <row r="18" spans="1:69" ht="13.5">
      <c r="A18" s="314"/>
      <c r="B18" s="314"/>
      <c r="C18" s="314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  <c r="AD18" s="309"/>
      <c r="AE18" s="309"/>
      <c r="AF18" s="309"/>
      <c r="AG18" s="309"/>
      <c r="AH18" s="309"/>
      <c r="AI18" s="309"/>
      <c r="AJ18" s="309"/>
      <c r="AK18" s="309"/>
      <c r="AL18" s="309"/>
      <c r="AM18" s="305" t="s">
        <v>103</v>
      </c>
      <c r="AN18" s="305"/>
      <c r="AO18" s="305"/>
      <c r="AP18" s="305"/>
      <c r="AQ18" s="305"/>
      <c r="AR18" s="305"/>
      <c r="AS18" s="305"/>
      <c r="AT18" s="305"/>
      <c r="AU18" s="305"/>
      <c r="AV18" s="182" t="s">
        <v>103</v>
      </c>
      <c r="AW18" s="182"/>
      <c r="AX18" s="182"/>
      <c r="AY18" s="182"/>
      <c r="AZ18" s="182"/>
      <c r="BA18" s="182"/>
      <c r="BB18" s="182"/>
      <c r="BC18" s="182"/>
      <c r="BD18" s="182"/>
      <c r="BE18" s="182"/>
      <c r="BF18" s="466">
        <f>SUM(BF17:BO17)</f>
        <v>0</v>
      </c>
      <c r="BG18" s="467"/>
      <c r="BH18" s="467"/>
      <c r="BI18" s="467"/>
      <c r="BJ18" s="467"/>
      <c r="BK18" s="467"/>
      <c r="BL18" s="467"/>
      <c r="BM18" s="467"/>
      <c r="BN18" s="467"/>
      <c r="BO18" s="468"/>
      <c r="BP18" s="28">
        <v>0</v>
      </c>
      <c r="BQ18" s="27">
        <v>0</v>
      </c>
    </row>
    <row r="19" spans="1:69" ht="21" customHeight="1">
      <c r="A19" s="473" t="s">
        <v>60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473"/>
      <c r="BH19" s="473"/>
      <c r="BI19" s="473"/>
      <c r="BJ19" s="473"/>
      <c r="BK19" s="473"/>
      <c r="BL19" s="473"/>
      <c r="BM19" s="473"/>
      <c r="BN19" s="473"/>
      <c r="BO19" s="473"/>
      <c r="BP19" s="473"/>
      <c r="BQ19" s="473"/>
    </row>
    <row r="20" spans="1:67" ht="7.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</row>
    <row r="21" spans="1:69" ht="54">
      <c r="A21" s="319" t="s">
        <v>191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20"/>
      <c r="BP21" s="26" t="s">
        <v>194</v>
      </c>
      <c r="BQ21" s="26" t="s">
        <v>195</v>
      </c>
    </row>
    <row r="22" spans="1:69" ht="44.25" customHeight="1">
      <c r="A22" s="314" t="s">
        <v>15</v>
      </c>
      <c r="B22" s="314"/>
      <c r="C22" s="314"/>
      <c r="D22" s="187" t="s">
        <v>44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5"/>
      <c r="T22" s="183" t="s">
        <v>61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5"/>
      <c r="AF22" s="183" t="s">
        <v>62</v>
      </c>
      <c r="AG22" s="184"/>
      <c r="AH22" s="184"/>
      <c r="AI22" s="184"/>
      <c r="AJ22" s="184"/>
      <c r="AK22" s="184"/>
      <c r="AL22" s="184"/>
      <c r="AM22" s="185" t="s">
        <v>105</v>
      </c>
      <c r="AN22" s="185"/>
      <c r="AO22" s="183" t="s">
        <v>63</v>
      </c>
      <c r="AP22" s="184"/>
      <c r="AQ22" s="184"/>
      <c r="AR22" s="184"/>
      <c r="AS22" s="184"/>
      <c r="AT22" s="184"/>
      <c r="AU22" s="184"/>
      <c r="AV22" s="185" t="s">
        <v>106</v>
      </c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5"/>
      <c r="BH22" s="183" t="s">
        <v>86</v>
      </c>
      <c r="BI22" s="184"/>
      <c r="BJ22" s="184"/>
      <c r="BK22" s="184"/>
      <c r="BL22" s="184"/>
      <c r="BM22" s="184"/>
      <c r="BN22" s="184"/>
      <c r="BO22" s="185" t="s">
        <v>107</v>
      </c>
      <c r="BP22" s="26" t="s">
        <v>158</v>
      </c>
      <c r="BQ22" s="26" t="s">
        <v>158</v>
      </c>
    </row>
    <row r="23" spans="1:69" ht="13.5">
      <c r="A23" s="474">
        <v>1</v>
      </c>
      <c r="B23" s="474"/>
      <c r="C23" s="474"/>
      <c r="D23" s="196">
        <v>2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>
        <v>4</v>
      </c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>
        <v>5</v>
      </c>
      <c r="AG23" s="196"/>
      <c r="AH23" s="196"/>
      <c r="AI23" s="196"/>
      <c r="AJ23" s="196"/>
      <c r="AK23" s="196"/>
      <c r="AL23" s="196"/>
      <c r="AM23" s="196" t="s">
        <v>33</v>
      </c>
      <c r="AN23" s="196"/>
      <c r="AO23" s="196">
        <v>6</v>
      </c>
      <c r="AP23" s="196"/>
      <c r="AQ23" s="196"/>
      <c r="AR23" s="196"/>
      <c r="AS23" s="196"/>
      <c r="AT23" s="196"/>
      <c r="AU23" s="196"/>
      <c r="AV23" s="196" t="s">
        <v>90</v>
      </c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>
        <v>6</v>
      </c>
      <c r="BI23" s="196"/>
      <c r="BJ23" s="196"/>
      <c r="BK23" s="196"/>
      <c r="BL23" s="196"/>
      <c r="BM23" s="196"/>
      <c r="BN23" s="196"/>
      <c r="BO23" s="196" t="s">
        <v>91</v>
      </c>
      <c r="BP23" s="196" t="s">
        <v>97</v>
      </c>
      <c r="BQ23" s="196" t="s">
        <v>98</v>
      </c>
    </row>
    <row r="24" spans="1:69" ht="13.5" customHeight="1">
      <c r="A24" s="196" t="s">
        <v>28</v>
      </c>
      <c r="B24" s="196"/>
      <c r="C24" s="196"/>
      <c r="D24" s="62" t="s">
        <v>138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63" t="s">
        <v>223</v>
      </c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38">
        <v>232690.98</v>
      </c>
      <c r="BP24" s="26" t="s">
        <v>103</v>
      </c>
      <c r="BQ24" s="26" t="s">
        <v>103</v>
      </c>
    </row>
    <row r="25" spans="1:69" ht="15.75" customHeight="1">
      <c r="A25" s="314" t="s">
        <v>29</v>
      </c>
      <c r="B25" s="314"/>
      <c r="C25" s="314"/>
      <c r="D25" s="197" t="s">
        <v>108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9">
        <v>4320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63" t="s">
        <v>224</v>
      </c>
      <c r="AN25" s="199"/>
      <c r="AO25" s="182"/>
      <c r="AP25" s="182"/>
      <c r="AQ25" s="182"/>
      <c r="AR25" s="182"/>
      <c r="AS25" s="182"/>
      <c r="AT25" s="182"/>
      <c r="AU25" s="182"/>
      <c r="AV25" s="182">
        <v>0</v>
      </c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99"/>
      <c r="BI25" s="199"/>
      <c r="BJ25" s="199"/>
      <c r="BK25" s="199"/>
      <c r="BL25" s="199"/>
      <c r="BM25" s="199"/>
      <c r="BN25" s="199"/>
      <c r="BO25" s="182">
        <v>48721.33</v>
      </c>
      <c r="BP25" s="26">
        <v>50906.87</v>
      </c>
      <c r="BQ25" s="26" t="s">
        <v>103</v>
      </c>
    </row>
    <row r="26" spans="1:69" ht="15.75" customHeight="1">
      <c r="A26" s="314" t="s">
        <v>33</v>
      </c>
      <c r="B26" s="314"/>
      <c r="C26" s="314"/>
      <c r="D26" s="197" t="s">
        <v>109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9">
        <v>7200</v>
      </c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63" t="s">
        <v>224</v>
      </c>
      <c r="AN26" s="199"/>
      <c r="AO26" s="182"/>
      <c r="AP26" s="182"/>
      <c r="AQ26" s="182"/>
      <c r="AR26" s="182"/>
      <c r="AS26" s="182"/>
      <c r="AT26" s="182"/>
      <c r="AU26" s="182"/>
      <c r="AV26" s="182">
        <v>0</v>
      </c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99"/>
      <c r="BI26" s="199"/>
      <c r="BJ26" s="199"/>
      <c r="BK26" s="199"/>
      <c r="BL26" s="199"/>
      <c r="BM26" s="199"/>
      <c r="BN26" s="199"/>
      <c r="BO26" s="182">
        <v>82231.98</v>
      </c>
      <c r="BP26" s="26">
        <v>61026.12</v>
      </c>
      <c r="BQ26" s="26" t="s">
        <v>103</v>
      </c>
    </row>
    <row r="27" spans="1:69" ht="13.5" customHeight="1">
      <c r="A27" s="314" t="s">
        <v>90</v>
      </c>
      <c r="B27" s="314"/>
      <c r="C27" s="314"/>
      <c r="D27" s="472" t="s">
        <v>110</v>
      </c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199">
        <v>1254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63" t="s">
        <v>224</v>
      </c>
      <c r="AN27" s="199"/>
      <c r="AO27" s="182"/>
      <c r="AP27" s="182"/>
      <c r="AQ27" s="182"/>
      <c r="AR27" s="182"/>
      <c r="AS27" s="182"/>
      <c r="AT27" s="182"/>
      <c r="AU27" s="182"/>
      <c r="AV27" s="182">
        <v>0</v>
      </c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99"/>
      <c r="BI27" s="199"/>
      <c r="BJ27" s="199"/>
      <c r="BK27" s="199"/>
      <c r="BL27" s="199"/>
      <c r="BM27" s="199"/>
      <c r="BN27" s="199"/>
      <c r="BO27" s="182">
        <v>1113895.56</v>
      </c>
      <c r="BP27" s="26">
        <v>286104.44</v>
      </c>
      <c r="BQ27" s="26" t="s">
        <v>103</v>
      </c>
    </row>
    <row r="28" spans="1:69" ht="13.5">
      <c r="A28" s="314" t="s">
        <v>91</v>
      </c>
      <c r="B28" s="314"/>
      <c r="C28" s="314"/>
      <c r="D28" s="472" t="s">
        <v>111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199">
        <v>3475</v>
      </c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63" t="s">
        <v>224</v>
      </c>
      <c r="AN28" s="199"/>
      <c r="AO28" s="182"/>
      <c r="AP28" s="182"/>
      <c r="AQ28" s="182"/>
      <c r="AR28" s="182"/>
      <c r="AS28" s="182"/>
      <c r="AT28" s="182"/>
      <c r="AU28" s="182"/>
      <c r="AV28" s="182">
        <v>0</v>
      </c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99"/>
      <c r="BI28" s="199"/>
      <c r="BJ28" s="199"/>
      <c r="BK28" s="199"/>
      <c r="BL28" s="199"/>
      <c r="BM28" s="199"/>
      <c r="BN28" s="199"/>
      <c r="BO28" s="182">
        <v>80000</v>
      </c>
      <c r="BP28" s="26">
        <v>20000</v>
      </c>
      <c r="BQ28" s="26" t="s">
        <v>103</v>
      </c>
    </row>
    <row r="29" spans="1:69" ht="13.5">
      <c r="A29" s="314" t="s">
        <v>97</v>
      </c>
      <c r="B29" s="314"/>
      <c r="C29" s="314"/>
      <c r="D29" s="472" t="s">
        <v>112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199">
        <v>124400</v>
      </c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63" t="s">
        <v>224</v>
      </c>
      <c r="AN29" s="199"/>
      <c r="AO29" s="182"/>
      <c r="AP29" s="182"/>
      <c r="AQ29" s="182"/>
      <c r="AR29" s="182"/>
      <c r="AS29" s="182"/>
      <c r="AT29" s="182"/>
      <c r="AU29" s="182"/>
      <c r="AV29" s="182">
        <v>0</v>
      </c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99"/>
      <c r="BI29" s="199"/>
      <c r="BJ29" s="199"/>
      <c r="BK29" s="199"/>
      <c r="BL29" s="199"/>
      <c r="BM29" s="199"/>
      <c r="BN29" s="199"/>
      <c r="BO29" s="182">
        <v>499693.11</v>
      </c>
      <c r="BP29" s="26">
        <v>270306.89</v>
      </c>
      <c r="BQ29" s="26" t="s">
        <v>103</v>
      </c>
    </row>
    <row r="30" spans="1:69" ht="16.5" customHeight="1">
      <c r="A30" s="187" t="s">
        <v>98</v>
      </c>
      <c r="B30" s="187"/>
      <c r="C30" s="187"/>
      <c r="D30" s="472" t="s">
        <v>117</v>
      </c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107"/>
      <c r="AE30" s="108"/>
      <c r="AF30" s="108"/>
      <c r="AG30" s="108"/>
      <c r="AH30" s="109"/>
      <c r="AI30" s="108"/>
      <c r="AJ30" s="108"/>
      <c r="AK30" s="108"/>
      <c r="AL30" s="110"/>
      <c r="AM30" s="63" t="s">
        <v>224</v>
      </c>
      <c r="AN30" s="202"/>
      <c r="AO30" s="202"/>
      <c r="AP30" s="202"/>
      <c r="AQ30" s="202"/>
      <c r="AR30" s="202"/>
      <c r="AS30" s="202"/>
      <c r="AT30" s="202"/>
      <c r="AU30" s="17"/>
      <c r="AV30" s="182">
        <v>0</v>
      </c>
      <c r="AW30" s="177"/>
      <c r="AX30" s="177"/>
      <c r="AY30" s="177"/>
      <c r="AZ30" s="177"/>
      <c r="BA30" s="177"/>
      <c r="BB30" s="177"/>
      <c r="BC30" s="177"/>
      <c r="BD30" s="177"/>
      <c r="BE30" s="178"/>
      <c r="BF30" s="192"/>
      <c r="BG30" s="193"/>
      <c r="BH30" s="193"/>
      <c r="BI30" s="193"/>
      <c r="BJ30" s="193"/>
      <c r="BK30" s="193"/>
      <c r="BL30" s="193"/>
      <c r="BM30" s="193"/>
      <c r="BN30" s="193"/>
      <c r="BO30" s="181">
        <v>28043.66</v>
      </c>
      <c r="BP30" s="194">
        <v>4572.98</v>
      </c>
      <c r="BQ30" s="194" t="s">
        <v>103</v>
      </c>
    </row>
    <row r="31" spans="1:69" ht="13.5">
      <c r="A31" s="314"/>
      <c r="B31" s="314"/>
      <c r="C31" s="314"/>
      <c r="D31" s="186" t="s">
        <v>10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182" t="s">
        <v>11</v>
      </c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 t="s">
        <v>11</v>
      </c>
      <c r="AG31" s="182"/>
      <c r="AH31" s="182"/>
      <c r="AI31" s="182"/>
      <c r="AJ31" s="182"/>
      <c r="AK31" s="182"/>
      <c r="AL31" s="182"/>
      <c r="AM31" s="182" t="s">
        <v>103</v>
      </c>
      <c r="AN31" s="182"/>
      <c r="AO31" s="182" t="s">
        <v>11</v>
      </c>
      <c r="AP31" s="182"/>
      <c r="AQ31" s="182"/>
      <c r="AR31" s="182"/>
      <c r="AS31" s="182"/>
      <c r="AT31" s="182"/>
      <c r="AU31" s="182"/>
      <c r="AV31" s="182" t="s">
        <v>103</v>
      </c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99">
        <f>SUM(BH25:BO29)</f>
        <v>1824541.98</v>
      </c>
      <c r="BI31" s="199"/>
      <c r="BJ31" s="199"/>
      <c r="BK31" s="199"/>
      <c r="BL31" s="199"/>
      <c r="BM31" s="199"/>
      <c r="BN31" s="199"/>
      <c r="BO31" s="206">
        <f>SUM(BO24:BO30)</f>
        <v>2085276.6199999999</v>
      </c>
      <c r="BP31" s="28">
        <v>1918800</v>
      </c>
      <c r="BQ31" s="27">
        <v>802210</v>
      </c>
    </row>
    <row r="32" spans="1:69" ht="22.5" customHeight="1">
      <c r="A32" s="473" t="s">
        <v>67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</row>
    <row r="33" spans="1:67" ht="10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</row>
    <row r="34" spans="1:69" ht="57.75" customHeight="1">
      <c r="A34" s="319" t="s">
        <v>191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20"/>
      <c r="BP34" s="26" t="s">
        <v>194</v>
      </c>
      <c r="BQ34" s="26" t="s">
        <v>195</v>
      </c>
    </row>
    <row r="35" spans="1:69" ht="57.75" customHeight="1">
      <c r="A35" s="314" t="s">
        <v>15</v>
      </c>
      <c r="B35" s="314"/>
      <c r="C35" s="314"/>
      <c r="D35" s="314" t="s">
        <v>44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 t="s">
        <v>64</v>
      </c>
      <c r="AE35" s="314"/>
      <c r="AF35" s="314"/>
      <c r="AG35" s="314"/>
      <c r="AH35" s="314"/>
      <c r="AI35" s="314"/>
      <c r="AJ35" s="314"/>
      <c r="AK35" s="314"/>
      <c r="AL35" s="314"/>
      <c r="AM35" s="314" t="s">
        <v>125</v>
      </c>
      <c r="AN35" s="314"/>
      <c r="AO35" s="314"/>
      <c r="AP35" s="314"/>
      <c r="AQ35" s="314"/>
      <c r="AR35" s="314"/>
      <c r="AS35" s="314"/>
      <c r="AT35" s="314"/>
      <c r="AU35" s="314"/>
      <c r="AV35" s="187" t="s">
        <v>66</v>
      </c>
      <c r="AW35" s="187"/>
      <c r="AX35" s="187"/>
      <c r="AY35" s="187"/>
      <c r="AZ35" s="187"/>
      <c r="BA35" s="187"/>
      <c r="BB35" s="187"/>
      <c r="BC35" s="187"/>
      <c r="BD35" s="187"/>
      <c r="BE35" s="187"/>
      <c r="BF35" s="318" t="s">
        <v>65</v>
      </c>
      <c r="BG35" s="319"/>
      <c r="BH35" s="319"/>
      <c r="BI35" s="319"/>
      <c r="BJ35" s="319"/>
      <c r="BK35" s="319"/>
      <c r="BL35" s="319"/>
      <c r="BM35" s="319"/>
      <c r="BN35" s="319"/>
      <c r="BO35" s="320"/>
      <c r="BP35" s="26" t="s">
        <v>65</v>
      </c>
      <c r="BQ35" s="26" t="s">
        <v>65</v>
      </c>
    </row>
    <row r="36" spans="1:69" ht="18" customHeight="1">
      <c r="A36" s="474">
        <v>1</v>
      </c>
      <c r="B36" s="474"/>
      <c r="C36" s="474"/>
      <c r="D36" s="474">
        <v>2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>
        <v>4</v>
      </c>
      <c r="AE36" s="474"/>
      <c r="AF36" s="474"/>
      <c r="AG36" s="474"/>
      <c r="AH36" s="474"/>
      <c r="AI36" s="474"/>
      <c r="AJ36" s="474"/>
      <c r="AK36" s="474"/>
      <c r="AL36" s="474"/>
      <c r="AM36" s="474" t="s">
        <v>33</v>
      </c>
      <c r="AN36" s="474"/>
      <c r="AO36" s="474"/>
      <c r="AP36" s="474"/>
      <c r="AQ36" s="474"/>
      <c r="AR36" s="474"/>
      <c r="AS36" s="474"/>
      <c r="AT36" s="474"/>
      <c r="AU36" s="474"/>
      <c r="AV36" s="196" t="s">
        <v>90</v>
      </c>
      <c r="AW36" s="196"/>
      <c r="AX36" s="196"/>
      <c r="AY36" s="196"/>
      <c r="AZ36" s="196"/>
      <c r="BA36" s="196"/>
      <c r="BB36" s="196"/>
      <c r="BC36" s="196"/>
      <c r="BD36" s="196"/>
      <c r="BE36" s="196"/>
      <c r="BF36" s="469" t="s">
        <v>91</v>
      </c>
      <c r="BG36" s="470"/>
      <c r="BH36" s="470"/>
      <c r="BI36" s="470"/>
      <c r="BJ36" s="470"/>
      <c r="BK36" s="470"/>
      <c r="BL36" s="470"/>
      <c r="BM36" s="470"/>
      <c r="BN36" s="470"/>
      <c r="BO36" s="471"/>
      <c r="BP36" s="196" t="s">
        <v>97</v>
      </c>
      <c r="BQ36" s="196" t="s">
        <v>98</v>
      </c>
    </row>
    <row r="37" spans="1:69" ht="13.5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09"/>
      <c r="AE37" s="309"/>
      <c r="AF37" s="309"/>
      <c r="AG37" s="309"/>
      <c r="AH37" s="309"/>
      <c r="AI37" s="309"/>
      <c r="AJ37" s="309"/>
      <c r="AK37" s="309"/>
      <c r="AL37" s="309"/>
      <c r="AM37" s="305"/>
      <c r="AN37" s="305"/>
      <c r="AO37" s="305"/>
      <c r="AP37" s="305"/>
      <c r="AQ37" s="305"/>
      <c r="AR37" s="305"/>
      <c r="AS37" s="305"/>
      <c r="AT37" s="305"/>
      <c r="AU37" s="305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356">
        <v>0</v>
      </c>
      <c r="BG37" s="357"/>
      <c r="BH37" s="357"/>
      <c r="BI37" s="357"/>
      <c r="BJ37" s="357"/>
      <c r="BK37" s="357"/>
      <c r="BL37" s="357"/>
      <c r="BM37" s="357"/>
      <c r="BN37" s="357"/>
      <c r="BO37" s="358"/>
      <c r="BP37" s="26" t="s">
        <v>103</v>
      </c>
      <c r="BQ37" s="26" t="s">
        <v>103</v>
      </c>
    </row>
    <row r="38" spans="1:69" ht="15.75" customHeight="1">
      <c r="A38" s="314"/>
      <c r="B38" s="314"/>
      <c r="C38" s="314"/>
      <c r="D38" s="306" t="s">
        <v>10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8"/>
      <c r="AD38" s="309" t="s">
        <v>11</v>
      </c>
      <c r="AE38" s="309"/>
      <c r="AF38" s="309"/>
      <c r="AG38" s="309"/>
      <c r="AH38" s="309"/>
      <c r="AI38" s="309"/>
      <c r="AJ38" s="309"/>
      <c r="AK38" s="309"/>
      <c r="AL38" s="309"/>
      <c r="AM38" s="305" t="s">
        <v>11</v>
      </c>
      <c r="AN38" s="305"/>
      <c r="AO38" s="305"/>
      <c r="AP38" s="305"/>
      <c r="AQ38" s="305"/>
      <c r="AR38" s="305"/>
      <c r="AS38" s="305"/>
      <c r="AT38" s="305"/>
      <c r="AU38" s="305"/>
      <c r="AV38" s="182" t="s">
        <v>103</v>
      </c>
      <c r="AW38" s="182"/>
      <c r="AX38" s="182"/>
      <c r="AY38" s="182"/>
      <c r="AZ38" s="182"/>
      <c r="BA38" s="182"/>
      <c r="BB38" s="182"/>
      <c r="BC38" s="182"/>
      <c r="BD38" s="182"/>
      <c r="BE38" s="182"/>
      <c r="BF38" s="375">
        <f>SUM(BF37)</f>
        <v>0</v>
      </c>
      <c r="BG38" s="376"/>
      <c r="BH38" s="376"/>
      <c r="BI38" s="376"/>
      <c r="BJ38" s="376"/>
      <c r="BK38" s="376"/>
      <c r="BL38" s="376"/>
      <c r="BM38" s="376"/>
      <c r="BN38" s="376"/>
      <c r="BO38" s="377"/>
      <c r="BP38" s="28">
        <v>0</v>
      </c>
      <c r="BQ38" s="27">
        <v>0</v>
      </c>
    </row>
    <row r="39" spans="1:69" ht="25.5" customHeight="1">
      <c r="A39" s="473" t="s">
        <v>68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3"/>
      <c r="AZ39" s="473"/>
      <c r="BA39" s="473"/>
      <c r="BB39" s="473"/>
      <c r="BC39" s="473"/>
      <c r="BD39" s="473"/>
      <c r="BE39" s="473"/>
      <c r="BF39" s="473"/>
      <c r="BG39" s="473"/>
      <c r="BH39" s="473"/>
      <c r="BI39" s="473"/>
      <c r="BJ39" s="473"/>
      <c r="BK39" s="473"/>
      <c r="BL39" s="473"/>
      <c r="BM39" s="473"/>
      <c r="BN39" s="473"/>
      <c r="BO39" s="473"/>
      <c r="BP39" s="473"/>
      <c r="BQ39" s="473"/>
    </row>
    <row r="40" spans="1:67" ht="9" customHeight="1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</row>
    <row r="41" spans="1:69" ht="57" customHeight="1">
      <c r="A41" s="319" t="s">
        <v>191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20"/>
      <c r="BP41" s="26" t="s">
        <v>194</v>
      </c>
      <c r="BQ41" s="26" t="s">
        <v>195</v>
      </c>
    </row>
    <row r="42" spans="1:69" ht="40.5" customHeight="1">
      <c r="A42" s="314" t="s">
        <v>15</v>
      </c>
      <c r="B42" s="314"/>
      <c r="C42" s="314"/>
      <c r="D42" s="187" t="s">
        <v>17</v>
      </c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3"/>
      <c r="AM42" s="185" t="s">
        <v>69</v>
      </c>
      <c r="AN42" s="187"/>
      <c r="AO42" s="187"/>
      <c r="AP42" s="187"/>
      <c r="AQ42" s="187"/>
      <c r="AR42" s="187"/>
      <c r="AS42" s="187"/>
      <c r="AT42" s="187"/>
      <c r="AU42" s="187"/>
      <c r="AV42" s="183" t="s">
        <v>64</v>
      </c>
      <c r="AW42" s="184"/>
      <c r="AX42" s="184"/>
      <c r="AY42" s="184"/>
      <c r="AZ42" s="184"/>
      <c r="BA42" s="184"/>
      <c r="BB42" s="184"/>
      <c r="BC42" s="184"/>
      <c r="BD42" s="184"/>
      <c r="BE42" s="185"/>
      <c r="BF42" s="187" t="s">
        <v>70</v>
      </c>
      <c r="BG42" s="187"/>
      <c r="BH42" s="187"/>
      <c r="BI42" s="187"/>
      <c r="BJ42" s="187"/>
      <c r="BK42" s="187"/>
      <c r="BL42" s="187"/>
      <c r="BM42" s="187"/>
      <c r="BN42" s="187"/>
      <c r="BO42" s="187" t="s">
        <v>177</v>
      </c>
      <c r="BP42" s="187" t="s">
        <v>177</v>
      </c>
      <c r="BQ42" s="187" t="s">
        <v>177</v>
      </c>
    </row>
    <row r="43" spans="1:69" ht="15.75" customHeight="1">
      <c r="A43" s="196">
        <v>1</v>
      </c>
      <c r="B43" s="196"/>
      <c r="C43" s="196"/>
      <c r="D43" s="196">
        <v>2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 t="s">
        <v>33</v>
      </c>
      <c r="AN43" s="196"/>
      <c r="AO43" s="196"/>
      <c r="AP43" s="196"/>
      <c r="AQ43" s="196"/>
      <c r="AR43" s="196"/>
      <c r="AS43" s="196"/>
      <c r="AT43" s="196"/>
      <c r="AU43" s="196"/>
      <c r="AV43" s="196" t="s">
        <v>90</v>
      </c>
      <c r="AW43" s="196"/>
      <c r="AX43" s="196"/>
      <c r="AY43" s="196"/>
      <c r="AZ43" s="196"/>
      <c r="BA43" s="196"/>
      <c r="BB43" s="196"/>
      <c r="BC43" s="196"/>
      <c r="BD43" s="196"/>
      <c r="BE43" s="196"/>
      <c r="BF43" s="196">
        <v>5</v>
      </c>
      <c r="BG43" s="196"/>
      <c r="BH43" s="196"/>
      <c r="BI43" s="196"/>
      <c r="BJ43" s="196"/>
      <c r="BK43" s="196"/>
      <c r="BL43" s="196"/>
      <c r="BM43" s="196"/>
      <c r="BN43" s="196"/>
      <c r="BO43" s="196" t="s">
        <v>91</v>
      </c>
      <c r="BP43" s="196" t="s">
        <v>97</v>
      </c>
      <c r="BQ43" s="196" t="s">
        <v>98</v>
      </c>
    </row>
    <row r="44" spans="1:69" ht="16.5" customHeight="1">
      <c r="A44" s="196" t="s">
        <v>28</v>
      </c>
      <c r="B44" s="196"/>
      <c r="C44" s="196"/>
      <c r="D44" s="62" t="s">
        <v>138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 t="s">
        <v>28</v>
      </c>
      <c r="AN44" s="196"/>
      <c r="AO44" s="196"/>
      <c r="AP44" s="196"/>
      <c r="AQ44" s="196"/>
      <c r="AR44" s="196"/>
      <c r="AS44" s="196"/>
      <c r="AT44" s="196"/>
      <c r="AU44" s="196"/>
      <c r="AV44" s="63" t="s">
        <v>223</v>
      </c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60">
        <v>16525.98</v>
      </c>
      <c r="BP44" s="196" t="s">
        <v>103</v>
      </c>
      <c r="BQ44" s="196" t="s">
        <v>103</v>
      </c>
    </row>
    <row r="45" spans="1:69" ht="13.5">
      <c r="A45" s="196" t="s">
        <v>29</v>
      </c>
      <c r="B45" s="187"/>
      <c r="C45" s="187"/>
      <c r="D45" s="472" t="s">
        <v>118</v>
      </c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197"/>
      <c r="AE45" s="197"/>
      <c r="AF45" s="197"/>
      <c r="AG45" s="197"/>
      <c r="AH45" s="197"/>
      <c r="AI45" s="197"/>
      <c r="AJ45" s="197"/>
      <c r="AK45" s="197"/>
      <c r="AL45" s="197"/>
      <c r="AM45" s="188">
        <v>2</v>
      </c>
      <c r="AN45" s="188"/>
      <c r="AO45" s="188"/>
      <c r="AP45" s="188"/>
      <c r="AQ45" s="188"/>
      <c r="AR45" s="188"/>
      <c r="AS45" s="188"/>
      <c r="AT45" s="188"/>
      <c r="AU45" s="188"/>
      <c r="AV45" s="61" t="s">
        <v>224</v>
      </c>
      <c r="AW45" s="188"/>
      <c r="AX45" s="188"/>
      <c r="AY45" s="188"/>
      <c r="AZ45" s="188"/>
      <c r="BA45" s="188"/>
      <c r="BB45" s="188"/>
      <c r="BC45" s="188"/>
      <c r="BD45" s="188"/>
      <c r="BE45" s="188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>
        <v>17085.84</v>
      </c>
      <c r="BP45" s="199" t="s">
        <v>103</v>
      </c>
      <c r="BQ45" s="199" t="s">
        <v>103</v>
      </c>
    </row>
    <row r="46" spans="1:69" ht="13.5">
      <c r="A46" s="196" t="s">
        <v>33</v>
      </c>
      <c r="B46" s="187"/>
      <c r="C46" s="187"/>
      <c r="D46" s="472" t="s">
        <v>187</v>
      </c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197"/>
      <c r="AE46" s="197"/>
      <c r="AF46" s="197"/>
      <c r="AG46" s="197"/>
      <c r="AH46" s="197"/>
      <c r="AI46" s="197"/>
      <c r="AJ46" s="197"/>
      <c r="AK46" s="197"/>
      <c r="AL46" s="197"/>
      <c r="AM46" s="188">
        <v>2</v>
      </c>
      <c r="AN46" s="188"/>
      <c r="AO46" s="188"/>
      <c r="AP46" s="188"/>
      <c r="AQ46" s="188"/>
      <c r="AR46" s="188"/>
      <c r="AS46" s="188"/>
      <c r="AT46" s="188"/>
      <c r="AU46" s="188"/>
      <c r="AV46" s="61" t="s">
        <v>224</v>
      </c>
      <c r="AW46" s="188"/>
      <c r="AX46" s="188"/>
      <c r="AY46" s="188"/>
      <c r="AZ46" s="188"/>
      <c r="BA46" s="188"/>
      <c r="BB46" s="188"/>
      <c r="BC46" s="188"/>
      <c r="BD46" s="188"/>
      <c r="BE46" s="188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>
        <v>9117.96</v>
      </c>
      <c r="BP46" s="199" t="s">
        <v>103</v>
      </c>
      <c r="BQ46" s="199" t="s">
        <v>103</v>
      </c>
    </row>
    <row r="47" spans="1:69" ht="13.5" customHeight="1">
      <c r="A47" s="196" t="s">
        <v>90</v>
      </c>
      <c r="B47" s="187"/>
      <c r="C47" s="187"/>
      <c r="D47" s="472" t="s">
        <v>188</v>
      </c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197"/>
      <c r="AE47" s="197"/>
      <c r="AF47" s="197"/>
      <c r="AG47" s="197"/>
      <c r="AH47" s="197"/>
      <c r="AI47" s="197"/>
      <c r="AJ47" s="197"/>
      <c r="AK47" s="197"/>
      <c r="AL47" s="197"/>
      <c r="AM47" s="188">
        <v>2</v>
      </c>
      <c r="AN47" s="188"/>
      <c r="AO47" s="188"/>
      <c r="AP47" s="188"/>
      <c r="AQ47" s="188"/>
      <c r="AR47" s="188"/>
      <c r="AS47" s="188"/>
      <c r="AT47" s="188"/>
      <c r="AU47" s="188"/>
      <c r="AV47" s="61" t="s">
        <v>224</v>
      </c>
      <c r="AW47" s="188"/>
      <c r="AX47" s="188"/>
      <c r="AY47" s="188"/>
      <c r="AZ47" s="188"/>
      <c r="BA47" s="188"/>
      <c r="BB47" s="188"/>
      <c r="BC47" s="188"/>
      <c r="BD47" s="188"/>
      <c r="BE47" s="188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>
        <v>17709.96</v>
      </c>
      <c r="BP47" s="199" t="s">
        <v>103</v>
      </c>
      <c r="BQ47" s="199" t="s">
        <v>103</v>
      </c>
    </row>
    <row r="48" spans="1:69" ht="13.5">
      <c r="A48" s="196" t="s">
        <v>91</v>
      </c>
      <c r="B48" s="187"/>
      <c r="C48" s="187"/>
      <c r="D48" s="197" t="s">
        <v>197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88">
        <v>2</v>
      </c>
      <c r="AN48" s="188"/>
      <c r="AO48" s="188"/>
      <c r="AP48" s="188"/>
      <c r="AQ48" s="188"/>
      <c r="AR48" s="188"/>
      <c r="AS48" s="188"/>
      <c r="AT48" s="188"/>
      <c r="AU48" s="188"/>
      <c r="AV48" s="61" t="s">
        <v>224</v>
      </c>
      <c r="AW48" s="188"/>
      <c r="AX48" s="188"/>
      <c r="AY48" s="188"/>
      <c r="AZ48" s="188"/>
      <c r="BA48" s="188"/>
      <c r="BB48" s="188"/>
      <c r="BC48" s="188"/>
      <c r="BD48" s="188"/>
      <c r="BE48" s="188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>
        <v>39757.2</v>
      </c>
      <c r="BP48" s="199" t="s">
        <v>103</v>
      </c>
      <c r="BQ48" s="199" t="s">
        <v>103</v>
      </c>
    </row>
    <row r="49" spans="1:69" ht="13.5">
      <c r="A49" s="196" t="s">
        <v>97</v>
      </c>
      <c r="B49" s="187"/>
      <c r="C49" s="187"/>
      <c r="D49" s="472" t="s">
        <v>119</v>
      </c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197"/>
      <c r="AE49" s="197"/>
      <c r="AF49" s="197"/>
      <c r="AG49" s="197"/>
      <c r="AH49" s="197"/>
      <c r="AI49" s="197"/>
      <c r="AJ49" s="197"/>
      <c r="AK49" s="197"/>
      <c r="AL49" s="197"/>
      <c r="AM49" s="188">
        <v>2</v>
      </c>
      <c r="AN49" s="188"/>
      <c r="AO49" s="188"/>
      <c r="AP49" s="188"/>
      <c r="AQ49" s="188"/>
      <c r="AR49" s="188"/>
      <c r="AS49" s="188"/>
      <c r="AT49" s="188"/>
      <c r="AU49" s="188"/>
      <c r="AV49" s="61" t="s">
        <v>224</v>
      </c>
      <c r="AW49" s="188"/>
      <c r="AX49" s="188"/>
      <c r="AY49" s="188"/>
      <c r="AZ49" s="188"/>
      <c r="BA49" s="188"/>
      <c r="BB49" s="188"/>
      <c r="BC49" s="188"/>
      <c r="BD49" s="188"/>
      <c r="BE49" s="188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>
        <v>13500</v>
      </c>
      <c r="BP49" s="199" t="s">
        <v>103</v>
      </c>
      <c r="BQ49" s="199" t="s">
        <v>103</v>
      </c>
    </row>
    <row r="50" spans="1:69" ht="13.5">
      <c r="A50" s="196" t="s">
        <v>98</v>
      </c>
      <c r="B50" s="187"/>
      <c r="C50" s="187"/>
      <c r="D50" s="472" t="s">
        <v>120</v>
      </c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197"/>
      <c r="AE50" s="197"/>
      <c r="AF50" s="197"/>
      <c r="AG50" s="197"/>
      <c r="AH50" s="197"/>
      <c r="AI50" s="197"/>
      <c r="AJ50" s="197"/>
      <c r="AK50" s="197"/>
      <c r="AL50" s="197"/>
      <c r="AM50" s="188">
        <v>1</v>
      </c>
      <c r="AN50" s="188"/>
      <c r="AO50" s="188"/>
      <c r="AP50" s="188"/>
      <c r="AQ50" s="188"/>
      <c r="AR50" s="188"/>
      <c r="AS50" s="188"/>
      <c r="AT50" s="188"/>
      <c r="AU50" s="188"/>
      <c r="AV50" s="61" t="s">
        <v>224</v>
      </c>
      <c r="AW50" s="188"/>
      <c r="AX50" s="188"/>
      <c r="AY50" s="188"/>
      <c r="AZ50" s="188"/>
      <c r="BA50" s="188"/>
      <c r="BB50" s="188"/>
      <c r="BC50" s="188"/>
      <c r="BD50" s="188"/>
      <c r="BE50" s="188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>
        <v>3000</v>
      </c>
      <c r="BP50" s="199" t="s">
        <v>103</v>
      </c>
      <c r="BQ50" s="199" t="s">
        <v>103</v>
      </c>
    </row>
    <row r="51" spans="1:70" ht="12.75" customHeight="1">
      <c r="A51" s="196" t="s">
        <v>99</v>
      </c>
      <c r="B51" s="187"/>
      <c r="C51" s="187"/>
      <c r="D51" s="472" t="s">
        <v>121</v>
      </c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197"/>
      <c r="AE51" s="197"/>
      <c r="AF51" s="197"/>
      <c r="AG51" s="197"/>
      <c r="AH51" s="197"/>
      <c r="AI51" s="197"/>
      <c r="AJ51" s="197"/>
      <c r="AK51" s="197"/>
      <c r="AL51" s="197"/>
      <c r="AM51" s="188">
        <v>1</v>
      </c>
      <c r="AN51" s="188"/>
      <c r="AO51" s="188"/>
      <c r="AP51" s="188"/>
      <c r="AQ51" s="188"/>
      <c r="AR51" s="188"/>
      <c r="AS51" s="188"/>
      <c r="AT51" s="188"/>
      <c r="AU51" s="188"/>
      <c r="AV51" s="61" t="s">
        <v>224</v>
      </c>
      <c r="AW51" s="188"/>
      <c r="AX51" s="188"/>
      <c r="AY51" s="188"/>
      <c r="AZ51" s="188"/>
      <c r="BA51" s="188"/>
      <c r="BB51" s="188"/>
      <c r="BC51" s="188"/>
      <c r="BD51" s="188"/>
      <c r="BE51" s="188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>
        <v>5000</v>
      </c>
      <c r="BP51" s="199" t="s">
        <v>103</v>
      </c>
      <c r="BQ51" s="199" t="s">
        <v>103</v>
      </c>
      <c r="BR51" s="64"/>
    </row>
    <row r="52" spans="1:70" ht="13.5" customHeight="1">
      <c r="A52" s="196" t="s">
        <v>190</v>
      </c>
      <c r="B52" s="187"/>
      <c r="C52" s="187"/>
      <c r="D52" s="197" t="s">
        <v>189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88">
        <v>1</v>
      </c>
      <c r="AN52" s="188"/>
      <c r="AO52" s="188"/>
      <c r="AP52" s="188"/>
      <c r="AQ52" s="188"/>
      <c r="AR52" s="188"/>
      <c r="AS52" s="188"/>
      <c r="AT52" s="188"/>
      <c r="AU52" s="188"/>
      <c r="AV52" s="61" t="s">
        <v>224</v>
      </c>
      <c r="AW52" s="188"/>
      <c r="AX52" s="188"/>
      <c r="AY52" s="188"/>
      <c r="AZ52" s="188"/>
      <c r="BA52" s="188"/>
      <c r="BB52" s="188"/>
      <c r="BC52" s="188"/>
      <c r="BD52" s="188"/>
      <c r="BE52" s="188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>
        <v>1900</v>
      </c>
      <c r="BP52" s="199" t="s">
        <v>103</v>
      </c>
      <c r="BQ52" s="199" t="s">
        <v>103</v>
      </c>
      <c r="BR52" s="64"/>
    </row>
    <row r="53" spans="1:70" ht="13.5" customHeight="1">
      <c r="A53" s="196" t="s">
        <v>92</v>
      </c>
      <c r="B53" s="187"/>
      <c r="C53" s="187"/>
      <c r="D53" s="64" t="s">
        <v>215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88">
        <v>1</v>
      </c>
      <c r="AN53" s="188"/>
      <c r="AO53" s="188"/>
      <c r="AP53" s="188"/>
      <c r="AQ53" s="188"/>
      <c r="AR53" s="188"/>
      <c r="AS53" s="188"/>
      <c r="AT53" s="188"/>
      <c r="AU53" s="188"/>
      <c r="AV53" s="61" t="s">
        <v>224</v>
      </c>
      <c r="AW53" s="188"/>
      <c r="AX53" s="188"/>
      <c r="AY53" s="188"/>
      <c r="AZ53" s="188"/>
      <c r="BA53" s="188"/>
      <c r="BB53" s="188"/>
      <c r="BC53" s="188"/>
      <c r="BD53" s="188"/>
      <c r="BE53" s="188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>
        <v>12000</v>
      </c>
      <c r="BP53" s="199" t="s">
        <v>103</v>
      </c>
      <c r="BQ53" s="199" t="s">
        <v>103</v>
      </c>
      <c r="BR53" s="64"/>
    </row>
    <row r="54" spans="1:70" ht="13.5" customHeight="1">
      <c r="A54" s="196" t="s">
        <v>93</v>
      </c>
      <c r="B54" s="187"/>
      <c r="C54" s="187"/>
      <c r="D54" s="197" t="s">
        <v>216</v>
      </c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88">
        <v>1</v>
      </c>
      <c r="AN54" s="188"/>
      <c r="AO54" s="188"/>
      <c r="AP54" s="188"/>
      <c r="AQ54" s="188"/>
      <c r="AR54" s="188"/>
      <c r="AS54" s="188"/>
      <c r="AT54" s="188"/>
      <c r="AU54" s="188"/>
      <c r="AV54" s="61" t="s">
        <v>224</v>
      </c>
      <c r="AW54" s="188"/>
      <c r="AX54" s="188"/>
      <c r="AY54" s="188"/>
      <c r="AZ54" s="188"/>
      <c r="BA54" s="188"/>
      <c r="BB54" s="188"/>
      <c r="BC54" s="188"/>
      <c r="BD54" s="188"/>
      <c r="BE54" s="188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>
        <v>1150</v>
      </c>
      <c r="BP54" s="199" t="s">
        <v>103</v>
      </c>
      <c r="BQ54" s="199" t="s">
        <v>103</v>
      </c>
      <c r="BR54" s="64"/>
    </row>
    <row r="55" spans="1:70" ht="13.5" customHeight="1">
      <c r="A55" s="196" t="s">
        <v>100</v>
      </c>
      <c r="B55" s="187"/>
      <c r="C55" s="187"/>
      <c r="D55" s="197" t="s">
        <v>217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88">
        <v>1</v>
      </c>
      <c r="AN55" s="188"/>
      <c r="AO55" s="188"/>
      <c r="AP55" s="188"/>
      <c r="AQ55" s="188"/>
      <c r="AR55" s="188"/>
      <c r="AS55" s="188"/>
      <c r="AT55" s="188"/>
      <c r="AU55" s="188"/>
      <c r="AV55" s="61" t="s">
        <v>224</v>
      </c>
      <c r="AW55" s="188"/>
      <c r="AX55" s="188"/>
      <c r="AY55" s="188"/>
      <c r="AZ55" s="188"/>
      <c r="BA55" s="188"/>
      <c r="BB55" s="188"/>
      <c r="BC55" s="188"/>
      <c r="BD55" s="188"/>
      <c r="BE55" s="188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>
        <v>11500</v>
      </c>
      <c r="BP55" s="199" t="s">
        <v>103</v>
      </c>
      <c r="BQ55" s="199" t="s">
        <v>103</v>
      </c>
      <c r="BR55" s="64"/>
    </row>
    <row r="56" spans="1:70" ht="13.5" customHeight="1">
      <c r="A56" s="196" t="s">
        <v>101</v>
      </c>
      <c r="B56" s="187"/>
      <c r="C56" s="187"/>
      <c r="D56" s="189" t="s">
        <v>221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1"/>
      <c r="AD56" s="197"/>
      <c r="AE56" s="197"/>
      <c r="AF56" s="197"/>
      <c r="AG56" s="197"/>
      <c r="AH56" s="197"/>
      <c r="AI56" s="197"/>
      <c r="AJ56" s="197"/>
      <c r="AK56" s="197"/>
      <c r="AL56" s="197"/>
      <c r="AM56" s="188">
        <v>1</v>
      </c>
      <c r="AN56" s="188"/>
      <c r="AO56" s="188"/>
      <c r="AP56" s="188"/>
      <c r="AQ56" s="188"/>
      <c r="AR56" s="188"/>
      <c r="AS56" s="188"/>
      <c r="AT56" s="188"/>
      <c r="AU56" s="188"/>
      <c r="AV56" s="61" t="s">
        <v>224</v>
      </c>
      <c r="AW56" s="177"/>
      <c r="AX56" s="177"/>
      <c r="AY56" s="177"/>
      <c r="AZ56" s="177"/>
      <c r="BA56" s="177"/>
      <c r="BB56" s="177"/>
      <c r="BC56" s="177"/>
      <c r="BD56" s="177"/>
      <c r="BE56" s="178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>
        <v>5000</v>
      </c>
      <c r="BP56" s="199" t="s">
        <v>103</v>
      </c>
      <c r="BQ56" s="199" t="s">
        <v>103</v>
      </c>
      <c r="BR56" s="64"/>
    </row>
    <row r="57" spans="1:70" ht="13.5" customHeight="1">
      <c r="A57" s="196" t="s">
        <v>198</v>
      </c>
      <c r="B57" s="187"/>
      <c r="C57" s="187"/>
      <c r="D57" s="189" t="s">
        <v>227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1"/>
      <c r="AD57" s="197"/>
      <c r="AE57" s="197"/>
      <c r="AF57" s="197"/>
      <c r="AG57" s="197"/>
      <c r="AH57" s="197"/>
      <c r="AI57" s="197"/>
      <c r="AJ57" s="197"/>
      <c r="AK57" s="197"/>
      <c r="AL57" s="197"/>
      <c r="AM57" s="188">
        <v>1</v>
      </c>
      <c r="AN57" s="188"/>
      <c r="AO57" s="188"/>
      <c r="AP57" s="188"/>
      <c r="AQ57" s="188"/>
      <c r="AR57" s="188"/>
      <c r="AS57" s="188"/>
      <c r="AT57" s="188"/>
      <c r="AU57" s="188"/>
      <c r="AV57" s="80"/>
      <c r="AW57" s="177"/>
      <c r="AX57" s="177"/>
      <c r="AY57" s="177"/>
      <c r="AZ57" s="177"/>
      <c r="BA57" s="177"/>
      <c r="BB57" s="177"/>
      <c r="BC57" s="177"/>
      <c r="BD57" s="177"/>
      <c r="BE57" s="178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>
        <v>3720</v>
      </c>
      <c r="BP57" s="199" t="s">
        <v>103</v>
      </c>
      <c r="BQ57" s="199" t="s">
        <v>103</v>
      </c>
      <c r="BR57" s="64"/>
    </row>
    <row r="58" spans="1:70" ht="13.5" customHeight="1">
      <c r="A58" s="196" t="s">
        <v>220</v>
      </c>
      <c r="B58" s="187"/>
      <c r="C58" s="187"/>
      <c r="D58" s="189" t="s">
        <v>228</v>
      </c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1"/>
      <c r="AD58" s="197"/>
      <c r="AE58" s="197"/>
      <c r="AF58" s="197"/>
      <c r="AG58" s="197"/>
      <c r="AH58" s="197"/>
      <c r="AI58" s="197"/>
      <c r="AJ58" s="197"/>
      <c r="AK58" s="197"/>
      <c r="AL58" s="197"/>
      <c r="AM58" s="188">
        <v>2</v>
      </c>
      <c r="AN58" s="188"/>
      <c r="AO58" s="188"/>
      <c r="AP58" s="188"/>
      <c r="AQ58" s="188"/>
      <c r="AR58" s="188"/>
      <c r="AS58" s="188"/>
      <c r="AT58" s="188"/>
      <c r="AU58" s="188"/>
      <c r="AV58" s="80"/>
      <c r="AW58" s="177"/>
      <c r="AX58" s="177"/>
      <c r="AY58" s="177"/>
      <c r="AZ58" s="177"/>
      <c r="BA58" s="177"/>
      <c r="BB58" s="177"/>
      <c r="BC58" s="177"/>
      <c r="BD58" s="177"/>
      <c r="BE58" s="178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>
        <v>30247</v>
      </c>
      <c r="BP58" s="199" t="s">
        <v>103</v>
      </c>
      <c r="BQ58" s="199" t="s">
        <v>103</v>
      </c>
      <c r="BR58" s="64"/>
    </row>
    <row r="59" spans="1:70" ht="13.5" customHeight="1">
      <c r="A59" s="196" t="s">
        <v>225</v>
      </c>
      <c r="B59" s="187"/>
      <c r="C59" s="187"/>
      <c r="D59" s="189" t="s">
        <v>239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1"/>
      <c r="AD59" s="197"/>
      <c r="AE59" s="197"/>
      <c r="AF59" s="197"/>
      <c r="AG59" s="197"/>
      <c r="AH59" s="197"/>
      <c r="AI59" s="197"/>
      <c r="AJ59" s="197"/>
      <c r="AK59" s="197"/>
      <c r="AL59" s="197"/>
      <c r="AM59" s="188">
        <v>1</v>
      </c>
      <c r="AN59" s="188"/>
      <c r="AO59" s="188"/>
      <c r="AP59" s="188"/>
      <c r="AQ59" s="188"/>
      <c r="AR59" s="188"/>
      <c r="AS59" s="188"/>
      <c r="AT59" s="188"/>
      <c r="AU59" s="188"/>
      <c r="AV59" s="80"/>
      <c r="AW59" s="177"/>
      <c r="AX59" s="177"/>
      <c r="AY59" s="177"/>
      <c r="AZ59" s="177"/>
      <c r="BA59" s="177"/>
      <c r="BB59" s="177"/>
      <c r="BC59" s="177"/>
      <c r="BD59" s="177"/>
      <c r="BE59" s="178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>
        <v>4000</v>
      </c>
      <c r="BP59" s="199" t="s">
        <v>103</v>
      </c>
      <c r="BQ59" s="199" t="s">
        <v>103</v>
      </c>
      <c r="BR59" s="64"/>
    </row>
    <row r="60" spans="1:70" ht="13.5" customHeight="1">
      <c r="A60" s="196" t="s">
        <v>226</v>
      </c>
      <c r="B60" s="187"/>
      <c r="C60" s="187"/>
      <c r="D60" s="189" t="s">
        <v>242</v>
      </c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1"/>
      <c r="AD60" s="197"/>
      <c r="AE60" s="197"/>
      <c r="AF60" s="197"/>
      <c r="AG60" s="197"/>
      <c r="AH60" s="197"/>
      <c r="AI60" s="197"/>
      <c r="AJ60" s="197"/>
      <c r="AK60" s="197"/>
      <c r="AL60" s="197"/>
      <c r="AM60" s="188">
        <v>2</v>
      </c>
      <c r="AN60" s="188"/>
      <c r="AO60" s="188"/>
      <c r="AP60" s="188"/>
      <c r="AQ60" s="188"/>
      <c r="AR60" s="188"/>
      <c r="AS60" s="188"/>
      <c r="AT60" s="188"/>
      <c r="AU60" s="188"/>
      <c r="AV60" s="80"/>
      <c r="AW60" s="177"/>
      <c r="AX60" s="177"/>
      <c r="AY60" s="177"/>
      <c r="AZ60" s="177"/>
      <c r="BA60" s="177"/>
      <c r="BB60" s="177"/>
      <c r="BC60" s="177"/>
      <c r="BD60" s="177"/>
      <c r="BE60" s="178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>
        <v>29098.5</v>
      </c>
      <c r="BP60" s="199" t="s">
        <v>103</v>
      </c>
      <c r="BQ60" s="199" t="s">
        <v>103</v>
      </c>
      <c r="BR60" s="64"/>
    </row>
    <row r="61" spans="1:70" ht="13.5" customHeight="1">
      <c r="A61" s="196" t="s">
        <v>234</v>
      </c>
      <c r="B61" s="187"/>
      <c r="C61" s="187"/>
      <c r="D61" s="189" t="s">
        <v>244</v>
      </c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1"/>
      <c r="AD61" s="197"/>
      <c r="AE61" s="197"/>
      <c r="AF61" s="197"/>
      <c r="AG61" s="197"/>
      <c r="AH61" s="197"/>
      <c r="AI61" s="197"/>
      <c r="AJ61" s="197"/>
      <c r="AK61" s="197"/>
      <c r="AL61" s="197"/>
      <c r="AM61" s="188">
        <v>1</v>
      </c>
      <c r="AN61" s="188"/>
      <c r="AO61" s="188"/>
      <c r="AP61" s="188"/>
      <c r="AQ61" s="188"/>
      <c r="AR61" s="188"/>
      <c r="AS61" s="188"/>
      <c r="AT61" s="188"/>
      <c r="AU61" s="188"/>
      <c r="AV61" s="80"/>
      <c r="AW61" s="177"/>
      <c r="AX61" s="177"/>
      <c r="AY61" s="177"/>
      <c r="AZ61" s="177"/>
      <c r="BA61" s="177"/>
      <c r="BB61" s="177"/>
      <c r="BC61" s="177"/>
      <c r="BD61" s="177"/>
      <c r="BE61" s="178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>
        <v>17499.32</v>
      </c>
      <c r="BP61" s="199" t="s">
        <v>103</v>
      </c>
      <c r="BQ61" s="199" t="s">
        <v>103</v>
      </c>
      <c r="BR61" s="64"/>
    </row>
    <row r="62" spans="1:70" ht="13.5" customHeight="1">
      <c r="A62" s="196" t="s">
        <v>235</v>
      </c>
      <c r="B62" s="187"/>
      <c r="C62" s="187"/>
      <c r="D62" s="189" t="s">
        <v>249</v>
      </c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1"/>
      <c r="AD62" s="197"/>
      <c r="AE62" s="197"/>
      <c r="AF62" s="197"/>
      <c r="AG62" s="197"/>
      <c r="AH62" s="197"/>
      <c r="AI62" s="197"/>
      <c r="AJ62" s="197"/>
      <c r="AK62" s="197"/>
      <c r="AL62" s="197"/>
      <c r="AM62" s="188">
        <v>1</v>
      </c>
      <c r="AN62" s="188"/>
      <c r="AO62" s="188"/>
      <c r="AP62" s="188"/>
      <c r="AQ62" s="188"/>
      <c r="AR62" s="188"/>
      <c r="AS62" s="188"/>
      <c r="AT62" s="188"/>
      <c r="AU62" s="188"/>
      <c r="AV62" s="80"/>
      <c r="AW62" s="177"/>
      <c r="AX62" s="177"/>
      <c r="AY62" s="177"/>
      <c r="AZ62" s="177"/>
      <c r="BA62" s="177"/>
      <c r="BB62" s="177"/>
      <c r="BC62" s="177"/>
      <c r="BD62" s="177"/>
      <c r="BE62" s="178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>
        <v>41970</v>
      </c>
      <c r="BP62" s="199" t="s">
        <v>103</v>
      </c>
      <c r="BQ62" s="199" t="s">
        <v>103</v>
      </c>
      <c r="BR62" s="64"/>
    </row>
    <row r="63" spans="1:70" ht="13.5" customHeight="1">
      <c r="A63" s="196" t="s">
        <v>238</v>
      </c>
      <c r="B63" s="187"/>
      <c r="C63" s="187"/>
      <c r="D63" s="65" t="s">
        <v>250</v>
      </c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1"/>
      <c r="AD63" s="197"/>
      <c r="AE63" s="197"/>
      <c r="AF63" s="197"/>
      <c r="AG63" s="197"/>
      <c r="AH63" s="197"/>
      <c r="AI63" s="197"/>
      <c r="AJ63" s="197"/>
      <c r="AK63" s="197"/>
      <c r="AL63" s="197"/>
      <c r="AM63" s="188">
        <v>1</v>
      </c>
      <c r="AN63" s="188"/>
      <c r="AO63" s="188"/>
      <c r="AP63" s="188"/>
      <c r="AQ63" s="188"/>
      <c r="AR63" s="188"/>
      <c r="AS63" s="188"/>
      <c r="AT63" s="188"/>
      <c r="AU63" s="188"/>
      <c r="AV63" s="80"/>
      <c r="AW63" s="177"/>
      <c r="AX63" s="177"/>
      <c r="AY63" s="177"/>
      <c r="AZ63" s="177"/>
      <c r="BA63" s="177"/>
      <c r="BB63" s="177"/>
      <c r="BC63" s="177"/>
      <c r="BD63" s="177"/>
      <c r="BE63" s="178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>
        <v>96569.55</v>
      </c>
      <c r="BP63" s="199" t="s">
        <v>103</v>
      </c>
      <c r="BQ63" s="199" t="s">
        <v>103</v>
      </c>
      <c r="BR63" s="64"/>
    </row>
    <row r="64" spans="1:70" ht="13.5" customHeight="1">
      <c r="A64" s="196" t="s">
        <v>243</v>
      </c>
      <c r="B64" s="187"/>
      <c r="C64" s="187"/>
      <c r="D64" s="189" t="s">
        <v>247</v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1"/>
      <c r="AD64" s="197"/>
      <c r="AE64" s="197"/>
      <c r="AF64" s="197"/>
      <c r="AG64" s="197"/>
      <c r="AH64" s="197"/>
      <c r="AI64" s="197"/>
      <c r="AJ64" s="197"/>
      <c r="AK64" s="197"/>
      <c r="AL64" s="197"/>
      <c r="AM64" s="188">
        <v>1</v>
      </c>
      <c r="AN64" s="188"/>
      <c r="AO64" s="188"/>
      <c r="AP64" s="188"/>
      <c r="AQ64" s="188"/>
      <c r="AR64" s="188"/>
      <c r="AS64" s="188"/>
      <c r="AT64" s="188"/>
      <c r="AU64" s="188"/>
      <c r="AV64" s="80"/>
      <c r="AW64" s="177"/>
      <c r="AX64" s="177"/>
      <c r="AY64" s="177"/>
      <c r="AZ64" s="177"/>
      <c r="BA64" s="177"/>
      <c r="BB64" s="177"/>
      <c r="BC64" s="177"/>
      <c r="BD64" s="177"/>
      <c r="BE64" s="178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>
        <v>3679.2</v>
      </c>
      <c r="BP64" s="199" t="s">
        <v>103</v>
      </c>
      <c r="BQ64" s="199" t="s">
        <v>103</v>
      </c>
      <c r="BR64" s="64"/>
    </row>
    <row r="65" spans="1:70" ht="13.5" customHeight="1">
      <c r="A65" s="196" t="s">
        <v>245</v>
      </c>
      <c r="B65" s="187"/>
      <c r="C65" s="187"/>
      <c r="D65" s="197" t="s">
        <v>199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1"/>
      <c r="AD65" s="197"/>
      <c r="AE65" s="197"/>
      <c r="AF65" s="197"/>
      <c r="AG65" s="197"/>
      <c r="AH65" s="197"/>
      <c r="AI65" s="197"/>
      <c r="AJ65" s="197"/>
      <c r="AK65" s="197"/>
      <c r="AL65" s="197"/>
      <c r="AM65" s="188">
        <v>4</v>
      </c>
      <c r="AN65" s="188"/>
      <c r="AO65" s="188"/>
      <c r="AP65" s="188"/>
      <c r="AQ65" s="188"/>
      <c r="AR65" s="188"/>
      <c r="AS65" s="188"/>
      <c r="AT65" s="188"/>
      <c r="AU65" s="188"/>
      <c r="AV65" s="80"/>
      <c r="AW65" s="177"/>
      <c r="AX65" s="177"/>
      <c r="AY65" s="177"/>
      <c r="AZ65" s="177"/>
      <c r="BA65" s="177"/>
      <c r="BB65" s="177"/>
      <c r="BC65" s="177"/>
      <c r="BD65" s="177"/>
      <c r="BE65" s="178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>
        <v>149723.6</v>
      </c>
      <c r="BP65" s="199" t="s">
        <v>11</v>
      </c>
      <c r="BQ65" s="199" t="s">
        <v>11</v>
      </c>
      <c r="BR65" s="64"/>
    </row>
    <row r="66" spans="1:70" ht="15" customHeight="1">
      <c r="A66" s="187"/>
      <c r="B66" s="187"/>
      <c r="C66" s="187"/>
      <c r="D66" s="186" t="s">
        <v>10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182" t="s">
        <v>11</v>
      </c>
      <c r="AE66" s="182"/>
      <c r="AF66" s="182"/>
      <c r="AG66" s="182"/>
      <c r="AH66" s="182"/>
      <c r="AI66" s="182"/>
      <c r="AJ66" s="182"/>
      <c r="AK66" s="182"/>
      <c r="AL66" s="182"/>
      <c r="AM66" s="188" t="s">
        <v>103</v>
      </c>
      <c r="AN66" s="188"/>
      <c r="AO66" s="188"/>
      <c r="AP66" s="188"/>
      <c r="AQ66" s="188"/>
      <c r="AR66" s="188"/>
      <c r="AS66" s="188"/>
      <c r="AT66" s="188"/>
      <c r="AU66" s="188"/>
      <c r="AV66" s="179" t="s">
        <v>103</v>
      </c>
      <c r="AW66" s="177"/>
      <c r="AX66" s="177"/>
      <c r="AY66" s="177"/>
      <c r="AZ66" s="177"/>
      <c r="BA66" s="177"/>
      <c r="BB66" s="177"/>
      <c r="BC66" s="177"/>
      <c r="BD66" s="177"/>
      <c r="BE66" s="178"/>
      <c r="BF66" s="182">
        <f>SUM(BF45:BO52)</f>
        <v>107070.95999999999</v>
      </c>
      <c r="BG66" s="182"/>
      <c r="BH66" s="182"/>
      <c r="BI66" s="182"/>
      <c r="BJ66" s="182"/>
      <c r="BK66" s="182"/>
      <c r="BL66" s="182"/>
      <c r="BM66" s="182"/>
      <c r="BN66" s="182"/>
      <c r="BO66" s="176">
        <f>SUM(BO44:BO65)</f>
        <v>529754.11</v>
      </c>
      <c r="BP66" s="176">
        <v>0</v>
      </c>
      <c r="BQ66" s="176">
        <v>0</v>
      </c>
      <c r="BR66" s="64"/>
    </row>
    <row r="67" spans="1:70" ht="21" customHeight="1">
      <c r="A67" s="473" t="s">
        <v>71</v>
      </c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  <c r="BF67" s="473"/>
      <c r="BG67" s="473"/>
      <c r="BH67" s="473"/>
      <c r="BI67" s="473"/>
      <c r="BJ67" s="473"/>
      <c r="BK67" s="473"/>
      <c r="BL67" s="473"/>
      <c r="BM67" s="473"/>
      <c r="BN67" s="473"/>
      <c r="BO67" s="473"/>
      <c r="BP67" s="473"/>
      <c r="BQ67" s="473"/>
      <c r="BR67" s="64"/>
    </row>
    <row r="68" spans="1:70" ht="6" customHeight="1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R68" s="64"/>
    </row>
    <row r="69" spans="1:69" ht="57.75" customHeight="1">
      <c r="A69" s="319" t="s">
        <v>191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  <c r="BN69" s="319"/>
      <c r="BO69" s="320"/>
      <c r="BP69" s="26" t="s">
        <v>194</v>
      </c>
      <c r="BQ69" s="26" t="s">
        <v>195</v>
      </c>
    </row>
    <row r="70" spans="1:69" ht="34.5" customHeight="1">
      <c r="A70" s="318" t="s">
        <v>15</v>
      </c>
      <c r="B70" s="319"/>
      <c r="C70" s="320"/>
      <c r="D70" s="318" t="s">
        <v>17</v>
      </c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20"/>
      <c r="AM70" s="318" t="s">
        <v>73</v>
      </c>
      <c r="AN70" s="319"/>
      <c r="AO70" s="319"/>
      <c r="AP70" s="319"/>
      <c r="AQ70" s="319"/>
      <c r="AR70" s="319"/>
      <c r="AS70" s="319"/>
      <c r="AT70" s="319"/>
      <c r="AU70" s="320"/>
      <c r="AV70" s="318" t="s">
        <v>174</v>
      </c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20"/>
      <c r="BP70" s="187" t="s">
        <v>174</v>
      </c>
      <c r="BQ70" s="187" t="s">
        <v>174</v>
      </c>
    </row>
    <row r="71" spans="1:69" ht="16.5" customHeight="1">
      <c r="A71" s="469">
        <v>1</v>
      </c>
      <c r="B71" s="470"/>
      <c r="C71" s="471"/>
      <c r="D71" s="469">
        <v>2</v>
      </c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1"/>
      <c r="AM71" s="469">
        <v>3</v>
      </c>
      <c r="AN71" s="470"/>
      <c r="AO71" s="470"/>
      <c r="AP71" s="470"/>
      <c r="AQ71" s="470"/>
      <c r="AR71" s="470"/>
      <c r="AS71" s="470"/>
      <c r="AT71" s="470"/>
      <c r="AU71" s="471"/>
      <c r="AV71" s="469" t="s">
        <v>90</v>
      </c>
      <c r="AW71" s="470"/>
      <c r="AX71" s="470"/>
      <c r="AY71" s="470"/>
      <c r="AZ71" s="470"/>
      <c r="BA71" s="470"/>
      <c r="BB71" s="470"/>
      <c r="BC71" s="470"/>
      <c r="BD71" s="470"/>
      <c r="BE71" s="470"/>
      <c r="BF71" s="470"/>
      <c r="BG71" s="470"/>
      <c r="BH71" s="470"/>
      <c r="BI71" s="470"/>
      <c r="BJ71" s="470"/>
      <c r="BK71" s="470"/>
      <c r="BL71" s="470"/>
      <c r="BM71" s="470"/>
      <c r="BN71" s="470"/>
      <c r="BO71" s="471"/>
      <c r="BP71" s="196" t="s">
        <v>91</v>
      </c>
      <c r="BQ71" s="196" t="s">
        <v>97</v>
      </c>
    </row>
    <row r="72" spans="1:69" ht="18" customHeight="1">
      <c r="A72" s="318" t="s">
        <v>28</v>
      </c>
      <c r="B72" s="319"/>
      <c r="C72" s="320"/>
      <c r="D72" s="436" t="s">
        <v>137</v>
      </c>
      <c r="E72" s="437"/>
      <c r="F72" s="437"/>
      <c r="G72" s="437"/>
      <c r="H72" s="437"/>
      <c r="I72" s="437"/>
      <c r="J72" s="437"/>
      <c r="K72" s="437"/>
      <c r="L72" s="437"/>
      <c r="M72" s="438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88">
        <v>1</v>
      </c>
      <c r="AN72" s="188"/>
      <c r="AO72" s="188"/>
      <c r="AP72" s="188"/>
      <c r="AQ72" s="188"/>
      <c r="AR72" s="188"/>
      <c r="AS72" s="188"/>
      <c r="AT72" s="188"/>
      <c r="AU72" s="188"/>
      <c r="AV72" s="477">
        <v>85220</v>
      </c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9"/>
      <c r="BP72" s="26" t="s">
        <v>103</v>
      </c>
      <c r="BQ72" s="26" t="s">
        <v>103</v>
      </c>
    </row>
    <row r="73" spans="1:69" ht="13.5" customHeight="1">
      <c r="A73" s="318" t="s">
        <v>29</v>
      </c>
      <c r="B73" s="319"/>
      <c r="C73" s="320"/>
      <c r="D73" s="436" t="s">
        <v>135</v>
      </c>
      <c r="E73" s="437"/>
      <c r="F73" s="437"/>
      <c r="G73" s="437"/>
      <c r="H73" s="437"/>
      <c r="I73" s="437"/>
      <c r="J73" s="437"/>
      <c r="K73" s="437"/>
      <c r="L73" s="437"/>
      <c r="M73" s="438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88">
        <v>3</v>
      </c>
      <c r="AN73" s="188"/>
      <c r="AO73" s="188"/>
      <c r="AP73" s="188"/>
      <c r="AQ73" s="188"/>
      <c r="AR73" s="188"/>
      <c r="AS73" s="188"/>
      <c r="AT73" s="188"/>
      <c r="AU73" s="188"/>
      <c r="AV73" s="477">
        <v>6300</v>
      </c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9"/>
      <c r="BP73" s="26" t="s">
        <v>103</v>
      </c>
      <c r="BQ73" s="26" t="s">
        <v>103</v>
      </c>
    </row>
    <row r="74" spans="1:69" ht="19.5" customHeight="1">
      <c r="A74" s="318" t="s">
        <v>33</v>
      </c>
      <c r="B74" s="319"/>
      <c r="C74" s="320"/>
      <c r="D74" s="436" t="s">
        <v>136</v>
      </c>
      <c r="E74" s="437"/>
      <c r="F74" s="437"/>
      <c r="G74" s="437"/>
      <c r="H74" s="437"/>
      <c r="I74" s="437"/>
      <c r="J74" s="437"/>
      <c r="K74" s="437"/>
      <c r="L74" s="437"/>
      <c r="M74" s="438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88">
        <v>2</v>
      </c>
      <c r="AN74" s="188"/>
      <c r="AO74" s="188"/>
      <c r="AP74" s="188"/>
      <c r="AQ74" s="188"/>
      <c r="AR74" s="188"/>
      <c r="AS74" s="188"/>
      <c r="AT74" s="188"/>
      <c r="AU74" s="188"/>
      <c r="AV74" s="477">
        <v>17600</v>
      </c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9"/>
      <c r="BP74" s="26" t="s">
        <v>103</v>
      </c>
      <c r="BQ74" s="26" t="s">
        <v>103</v>
      </c>
    </row>
    <row r="75" spans="1:69" ht="19.5" customHeight="1">
      <c r="A75" s="183" t="s">
        <v>90</v>
      </c>
      <c r="B75" s="184"/>
      <c r="C75" s="185"/>
      <c r="D75" s="472" t="s">
        <v>186</v>
      </c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190"/>
      <c r="AE75" s="190"/>
      <c r="AF75" s="190"/>
      <c r="AG75" s="190"/>
      <c r="AH75" s="190"/>
      <c r="AI75" s="190"/>
      <c r="AJ75" s="190"/>
      <c r="AK75" s="190"/>
      <c r="AL75" s="191"/>
      <c r="AM75" s="188">
        <v>2</v>
      </c>
      <c r="AN75" s="188"/>
      <c r="AO75" s="188"/>
      <c r="AP75" s="188"/>
      <c r="AQ75" s="188"/>
      <c r="AR75" s="188"/>
      <c r="AS75" s="188"/>
      <c r="AT75" s="188"/>
      <c r="AU75" s="188"/>
      <c r="AV75" s="477">
        <v>14551.68</v>
      </c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9"/>
      <c r="BP75" s="26" t="s">
        <v>103</v>
      </c>
      <c r="BQ75" s="26" t="s">
        <v>103</v>
      </c>
    </row>
    <row r="76" spans="1:69" ht="19.5" customHeight="1">
      <c r="A76" s="183" t="s">
        <v>91</v>
      </c>
      <c r="B76" s="184"/>
      <c r="C76" s="185"/>
      <c r="D76" s="189" t="s">
        <v>233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1"/>
      <c r="AM76" s="188">
        <v>1</v>
      </c>
      <c r="AN76" s="188"/>
      <c r="AO76" s="188"/>
      <c r="AP76" s="188"/>
      <c r="AQ76" s="188"/>
      <c r="AR76" s="188"/>
      <c r="AS76" s="188"/>
      <c r="AT76" s="188"/>
      <c r="AU76" s="188"/>
      <c r="AV76" s="477">
        <v>19866</v>
      </c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9"/>
      <c r="BP76" s="26" t="s">
        <v>11</v>
      </c>
      <c r="BQ76" s="26" t="s">
        <v>11</v>
      </c>
    </row>
    <row r="77" spans="1:69" ht="19.5" customHeight="1">
      <c r="A77" s="183" t="s">
        <v>97</v>
      </c>
      <c r="B77" s="184"/>
      <c r="C77" s="185"/>
      <c r="D77" s="189" t="s">
        <v>236</v>
      </c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1"/>
      <c r="AM77" s="188">
        <v>1</v>
      </c>
      <c r="AN77" s="188"/>
      <c r="AO77" s="188"/>
      <c r="AP77" s="188"/>
      <c r="AQ77" s="188"/>
      <c r="AR77" s="188"/>
      <c r="AS77" s="188"/>
      <c r="AT77" s="188"/>
      <c r="AU77" s="188"/>
      <c r="AV77" s="477">
        <v>13225</v>
      </c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9"/>
      <c r="BP77" s="26" t="s">
        <v>11</v>
      </c>
      <c r="BQ77" s="26" t="s">
        <v>11</v>
      </c>
    </row>
    <row r="78" spans="1:69" ht="15" customHeight="1">
      <c r="A78" s="318"/>
      <c r="B78" s="319"/>
      <c r="C78" s="320"/>
      <c r="D78" s="306" t="s">
        <v>10</v>
      </c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8"/>
      <c r="AM78" s="309" t="s">
        <v>103</v>
      </c>
      <c r="AN78" s="309"/>
      <c r="AO78" s="309"/>
      <c r="AP78" s="309"/>
      <c r="AQ78" s="309"/>
      <c r="AR78" s="309"/>
      <c r="AS78" s="309"/>
      <c r="AT78" s="309"/>
      <c r="AU78" s="309"/>
      <c r="AV78" s="466">
        <f>SUM(AV72:BO77)</f>
        <v>156762.68</v>
      </c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8"/>
      <c r="BP78" s="29">
        <v>0</v>
      </c>
      <c r="BQ78" s="27">
        <v>0</v>
      </c>
    </row>
    <row r="79" spans="1:69" ht="24.75" customHeight="1">
      <c r="A79" s="473" t="s">
        <v>74</v>
      </c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3"/>
      <c r="BF79" s="473"/>
      <c r="BG79" s="473"/>
      <c r="BH79" s="473"/>
      <c r="BI79" s="473"/>
      <c r="BJ79" s="473"/>
      <c r="BK79" s="473"/>
      <c r="BL79" s="473"/>
      <c r="BM79" s="473"/>
      <c r="BN79" s="473"/>
      <c r="BO79" s="473"/>
      <c r="BP79" s="473"/>
      <c r="BQ79" s="473"/>
    </row>
    <row r="80" spans="1:67" ht="10.5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</row>
    <row r="81" spans="1:69" ht="53.25" customHeight="1">
      <c r="A81" s="319" t="s">
        <v>191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19"/>
      <c r="BM81" s="319"/>
      <c r="BN81" s="319"/>
      <c r="BO81" s="320"/>
      <c r="BP81" s="26" t="s">
        <v>194</v>
      </c>
      <c r="BQ81" s="26" t="s">
        <v>195</v>
      </c>
    </row>
    <row r="82" spans="1:69" ht="37.5" customHeight="1">
      <c r="A82" s="314" t="s">
        <v>15</v>
      </c>
      <c r="B82" s="314"/>
      <c r="C82" s="314"/>
      <c r="D82" s="318" t="s">
        <v>17</v>
      </c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5"/>
      <c r="AD82" s="309"/>
      <c r="AE82" s="309"/>
      <c r="AF82" s="309"/>
      <c r="AG82" s="309"/>
      <c r="AH82" s="309"/>
      <c r="AI82" s="309"/>
      <c r="AJ82" s="309"/>
      <c r="AK82" s="309"/>
      <c r="AL82" s="309"/>
      <c r="AM82" s="305" t="s">
        <v>64</v>
      </c>
      <c r="AN82" s="305"/>
      <c r="AO82" s="305"/>
      <c r="AP82" s="305"/>
      <c r="AQ82" s="305"/>
      <c r="AR82" s="305"/>
      <c r="AS82" s="305"/>
      <c r="AT82" s="305"/>
      <c r="AU82" s="305"/>
      <c r="AV82" s="182" t="s">
        <v>131</v>
      </c>
      <c r="AW82" s="182"/>
      <c r="AX82" s="182"/>
      <c r="AY82" s="182"/>
      <c r="AZ82" s="182"/>
      <c r="BA82" s="182"/>
      <c r="BB82" s="182"/>
      <c r="BC82" s="182"/>
      <c r="BD82" s="182"/>
      <c r="BE82" s="182"/>
      <c r="BF82" s="466" t="s">
        <v>132</v>
      </c>
      <c r="BG82" s="467"/>
      <c r="BH82" s="467"/>
      <c r="BI82" s="467"/>
      <c r="BJ82" s="467"/>
      <c r="BK82" s="467"/>
      <c r="BL82" s="467"/>
      <c r="BM82" s="467"/>
      <c r="BN82" s="467"/>
      <c r="BO82" s="468"/>
      <c r="BP82" s="187" t="s">
        <v>177</v>
      </c>
      <c r="BQ82" s="187" t="s">
        <v>177</v>
      </c>
    </row>
    <row r="83" spans="1:69" ht="12.75" customHeight="1">
      <c r="A83" s="76" t="s">
        <v>28</v>
      </c>
      <c r="B83" s="207"/>
      <c r="C83" s="207"/>
      <c r="D83" s="76" t="s">
        <v>29</v>
      </c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77"/>
      <c r="AI83" s="78"/>
      <c r="AJ83" s="207"/>
      <c r="AK83" s="207"/>
      <c r="AL83" s="207"/>
      <c r="AM83" s="76" t="s">
        <v>33</v>
      </c>
      <c r="AN83" s="207"/>
      <c r="AO83" s="207"/>
      <c r="AP83" s="207"/>
      <c r="AQ83" s="207"/>
      <c r="AR83" s="207"/>
      <c r="AS83" s="207"/>
      <c r="AT83" s="207"/>
      <c r="AU83" s="207"/>
      <c r="AV83" s="76" t="s">
        <v>90</v>
      </c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76" t="s">
        <v>91</v>
      </c>
      <c r="BP83" s="196" t="s">
        <v>97</v>
      </c>
      <c r="BQ83" s="196" t="s">
        <v>98</v>
      </c>
    </row>
    <row r="84" spans="1:69" ht="12.75" customHeight="1">
      <c r="A84" s="314" t="s">
        <v>28</v>
      </c>
      <c r="B84" s="314"/>
      <c r="C84" s="314"/>
      <c r="D84" s="197" t="s">
        <v>219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88"/>
      <c r="AE84" s="188"/>
      <c r="AF84" s="188"/>
      <c r="AG84" s="188"/>
      <c r="AH84" s="188"/>
      <c r="AI84" s="188"/>
      <c r="AJ84" s="188"/>
      <c r="AK84" s="188"/>
      <c r="AL84" s="188"/>
      <c r="AM84" s="196"/>
      <c r="AN84" s="182"/>
      <c r="AO84" s="182"/>
      <c r="AP84" s="182"/>
      <c r="AQ84" s="182"/>
      <c r="AR84" s="182"/>
      <c r="AS84" s="182"/>
      <c r="AT84" s="182"/>
      <c r="AU84" s="182"/>
      <c r="AV84" s="63" t="s">
        <v>223</v>
      </c>
      <c r="AW84" s="182"/>
      <c r="AX84" s="182"/>
      <c r="AY84" s="182"/>
      <c r="AZ84" s="182"/>
      <c r="BA84" s="182"/>
      <c r="BB84" s="182"/>
      <c r="BC84" s="182"/>
      <c r="BD84" s="182"/>
      <c r="BE84" s="182"/>
      <c r="BF84" s="477">
        <v>227797.22</v>
      </c>
      <c r="BG84" s="478"/>
      <c r="BH84" s="478"/>
      <c r="BI84" s="478"/>
      <c r="BJ84" s="478"/>
      <c r="BK84" s="478"/>
      <c r="BL84" s="478"/>
      <c r="BM84" s="478"/>
      <c r="BN84" s="478"/>
      <c r="BO84" s="479"/>
      <c r="BP84" s="26" t="s">
        <v>103</v>
      </c>
      <c r="BQ84" s="26" t="s">
        <v>103</v>
      </c>
    </row>
    <row r="85" spans="1:69" ht="12.75" customHeight="1">
      <c r="A85" s="187" t="s">
        <v>29</v>
      </c>
      <c r="B85" s="187"/>
      <c r="C85" s="187"/>
      <c r="D85" s="189" t="s">
        <v>222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1"/>
      <c r="AD85" s="188"/>
      <c r="AE85" s="188"/>
      <c r="AF85" s="188"/>
      <c r="AG85" s="188"/>
      <c r="AH85" s="188"/>
      <c r="AI85" s="188"/>
      <c r="AJ85" s="188"/>
      <c r="AK85" s="188"/>
      <c r="AL85" s="188"/>
      <c r="AM85" s="196"/>
      <c r="AN85" s="182"/>
      <c r="AO85" s="182"/>
      <c r="AP85" s="182"/>
      <c r="AQ85" s="182"/>
      <c r="AR85" s="182"/>
      <c r="AS85" s="182"/>
      <c r="AT85" s="182"/>
      <c r="AU85" s="182"/>
      <c r="AV85" s="63" t="s">
        <v>223</v>
      </c>
      <c r="AW85" s="182"/>
      <c r="AX85" s="182"/>
      <c r="AY85" s="182"/>
      <c r="AZ85" s="182"/>
      <c r="BA85" s="182"/>
      <c r="BB85" s="182"/>
      <c r="BC85" s="182"/>
      <c r="BD85" s="182"/>
      <c r="BE85" s="182"/>
      <c r="BF85" s="192"/>
      <c r="BG85" s="193"/>
      <c r="BH85" s="193"/>
      <c r="BI85" s="193"/>
      <c r="BJ85" s="193"/>
      <c r="BK85" s="193"/>
      <c r="BL85" s="193"/>
      <c r="BM85" s="193"/>
      <c r="BN85" s="193"/>
      <c r="BO85" s="194">
        <v>979352.82</v>
      </c>
      <c r="BP85" s="59"/>
      <c r="BQ85" s="59"/>
    </row>
    <row r="86" spans="1:69" ht="13.5" customHeight="1">
      <c r="A86" s="187" t="s">
        <v>33</v>
      </c>
      <c r="B86" s="187"/>
      <c r="C86" s="187"/>
      <c r="D86" s="189" t="s">
        <v>139</v>
      </c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1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2"/>
      <c r="AO86" s="182"/>
      <c r="AP86" s="182"/>
      <c r="AQ86" s="182"/>
      <c r="AR86" s="182"/>
      <c r="AS86" s="182"/>
      <c r="AT86" s="182"/>
      <c r="AU86" s="182"/>
      <c r="AV86" s="61" t="s">
        <v>224</v>
      </c>
      <c r="AW86" s="182"/>
      <c r="AX86" s="182"/>
      <c r="AY86" s="182"/>
      <c r="AZ86" s="182"/>
      <c r="BA86" s="182"/>
      <c r="BB86" s="182"/>
      <c r="BC86" s="182"/>
      <c r="BD86" s="182"/>
      <c r="BE86" s="182"/>
      <c r="BF86" s="192"/>
      <c r="BG86" s="193"/>
      <c r="BH86" s="193"/>
      <c r="BI86" s="193"/>
      <c r="BJ86" s="193"/>
      <c r="BK86" s="193"/>
      <c r="BL86" s="193"/>
      <c r="BM86" s="193"/>
      <c r="BN86" s="193"/>
      <c r="BO86" s="194">
        <v>2604373.96</v>
      </c>
      <c r="BP86" s="194">
        <v>3811524</v>
      </c>
      <c r="BQ86" s="194">
        <v>3811524</v>
      </c>
    </row>
    <row r="87" spans="1:69" ht="15" customHeight="1">
      <c r="A87" s="76"/>
      <c r="B87" s="207"/>
      <c r="C87" s="207"/>
      <c r="D87" s="79" t="s">
        <v>127</v>
      </c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77"/>
      <c r="AI87" s="78"/>
      <c r="AJ87" s="207"/>
      <c r="AK87" s="207"/>
      <c r="AL87" s="207"/>
      <c r="AM87" s="76"/>
      <c r="AN87" s="207"/>
      <c r="AO87" s="207"/>
      <c r="AP87" s="207"/>
      <c r="AQ87" s="207"/>
      <c r="AR87" s="207"/>
      <c r="AS87" s="207"/>
      <c r="AT87" s="207"/>
      <c r="AU87" s="207"/>
      <c r="AV87" s="76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76"/>
      <c r="BP87" s="26" t="s">
        <v>103</v>
      </c>
      <c r="BQ87" s="26" t="s">
        <v>103</v>
      </c>
    </row>
    <row r="88" spans="1:69" ht="12" customHeight="1">
      <c r="A88" s="187" t="s">
        <v>28</v>
      </c>
      <c r="B88" s="187"/>
      <c r="C88" s="187"/>
      <c r="D88" s="189" t="s">
        <v>237</v>
      </c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1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>
        <v>1</v>
      </c>
      <c r="AN88" s="188"/>
      <c r="AO88" s="188"/>
      <c r="AP88" s="188"/>
      <c r="AQ88" s="188"/>
      <c r="AR88" s="188"/>
      <c r="AS88" s="188"/>
      <c r="AT88" s="188"/>
      <c r="AU88" s="188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92"/>
      <c r="BG88" s="193"/>
      <c r="BH88" s="193"/>
      <c r="BI88" s="193"/>
      <c r="BJ88" s="193"/>
      <c r="BK88" s="193"/>
      <c r="BL88" s="193"/>
      <c r="BM88" s="193"/>
      <c r="BN88" s="193"/>
      <c r="BO88" s="194">
        <v>26990</v>
      </c>
      <c r="BP88" s="26"/>
      <c r="BQ88" s="26"/>
    </row>
    <row r="89" spans="1:69" ht="10.5" customHeight="1">
      <c r="A89" s="76"/>
      <c r="B89" s="207"/>
      <c r="C89" s="207"/>
      <c r="D89" s="79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77"/>
      <c r="AI89" s="78"/>
      <c r="AJ89" s="207"/>
      <c r="AK89" s="207"/>
      <c r="AL89" s="207"/>
      <c r="AM89" s="76"/>
      <c r="AN89" s="207"/>
      <c r="AO89" s="207"/>
      <c r="AP89" s="207"/>
      <c r="AQ89" s="207"/>
      <c r="AR89" s="207"/>
      <c r="AS89" s="207"/>
      <c r="AT89" s="207"/>
      <c r="AU89" s="207"/>
      <c r="AV89" s="76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76"/>
      <c r="BP89" s="26"/>
      <c r="BQ89" s="26"/>
    </row>
    <row r="90" spans="1:69" ht="16.5" customHeight="1">
      <c r="A90" s="76"/>
      <c r="B90" s="207"/>
      <c r="C90" s="207"/>
      <c r="D90" s="79" t="s">
        <v>128</v>
      </c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77"/>
      <c r="AI90" s="78"/>
      <c r="AJ90" s="207"/>
      <c r="AK90" s="207"/>
      <c r="AL90" s="207"/>
      <c r="AM90" s="76"/>
      <c r="AN90" s="207"/>
      <c r="AO90" s="207"/>
      <c r="AP90" s="207"/>
      <c r="AQ90" s="207"/>
      <c r="AR90" s="207"/>
      <c r="AS90" s="207"/>
      <c r="AT90" s="207"/>
      <c r="AU90" s="207"/>
      <c r="AV90" s="76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76"/>
      <c r="BP90" s="26"/>
      <c r="BQ90" s="26"/>
    </row>
    <row r="91" spans="1:69" ht="12.75" customHeight="1">
      <c r="A91" s="187" t="s">
        <v>28</v>
      </c>
      <c r="B91" s="187"/>
      <c r="C91" s="187"/>
      <c r="D91" s="189" t="s">
        <v>126</v>
      </c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1"/>
      <c r="AD91" s="188"/>
      <c r="AE91" s="188"/>
      <c r="AF91" s="188"/>
      <c r="AG91" s="188"/>
      <c r="AH91" s="188"/>
      <c r="AI91" s="188"/>
      <c r="AJ91" s="188"/>
      <c r="AK91" s="188"/>
      <c r="AL91" s="188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92"/>
      <c r="BG91" s="193"/>
      <c r="BH91" s="193"/>
      <c r="BI91" s="193"/>
      <c r="BJ91" s="193"/>
      <c r="BK91" s="193"/>
      <c r="BL91" s="193"/>
      <c r="BM91" s="193"/>
      <c r="BN91" s="193"/>
      <c r="BO91" s="194">
        <v>189786.38</v>
      </c>
      <c r="BP91" s="26"/>
      <c r="BQ91" s="26"/>
    </row>
    <row r="92" spans="1:69" ht="13.5">
      <c r="A92" s="187" t="s">
        <v>29</v>
      </c>
      <c r="B92" s="187"/>
      <c r="C92" s="187"/>
      <c r="D92" s="189" t="s">
        <v>141</v>
      </c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1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>
        <v>1</v>
      </c>
      <c r="AN92" s="188"/>
      <c r="AO92" s="188"/>
      <c r="AP92" s="188"/>
      <c r="AQ92" s="188"/>
      <c r="AR92" s="188"/>
      <c r="AS92" s="188"/>
      <c r="AT92" s="188"/>
      <c r="AU92" s="188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92"/>
      <c r="BG92" s="193"/>
      <c r="BH92" s="193"/>
      <c r="BI92" s="193"/>
      <c r="BJ92" s="193"/>
      <c r="BK92" s="193"/>
      <c r="BL92" s="193"/>
      <c r="BM92" s="193"/>
      <c r="BN92" s="193"/>
      <c r="BO92" s="194">
        <v>41890</v>
      </c>
      <c r="BP92" s="26" t="s">
        <v>103</v>
      </c>
      <c r="BQ92" s="26" t="s">
        <v>103</v>
      </c>
    </row>
    <row r="93" spans="1:69" ht="13.5">
      <c r="A93" s="187" t="s">
        <v>33</v>
      </c>
      <c r="B93" s="187"/>
      <c r="C93" s="187"/>
      <c r="D93" s="189" t="s">
        <v>218</v>
      </c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1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>
        <v>1</v>
      </c>
      <c r="AN93" s="188"/>
      <c r="AO93" s="188"/>
      <c r="AP93" s="188"/>
      <c r="AQ93" s="188"/>
      <c r="AR93" s="188"/>
      <c r="AS93" s="188"/>
      <c r="AT93" s="188"/>
      <c r="AU93" s="188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92"/>
      <c r="BG93" s="193"/>
      <c r="BH93" s="193"/>
      <c r="BI93" s="193"/>
      <c r="BJ93" s="193"/>
      <c r="BK93" s="193"/>
      <c r="BL93" s="193"/>
      <c r="BM93" s="193"/>
      <c r="BN93" s="193"/>
      <c r="BO93" s="194">
        <v>24034.21</v>
      </c>
      <c r="BP93" s="26"/>
      <c r="BQ93" s="26"/>
    </row>
    <row r="94" spans="1:69" ht="13.5">
      <c r="A94" s="187" t="s">
        <v>90</v>
      </c>
      <c r="B94" s="187"/>
      <c r="C94" s="187"/>
      <c r="D94" s="189" t="s">
        <v>229</v>
      </c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1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>
        <v>1</v>
      </c>
      <c r="AN94" s="188"/>
      <c r="AO94" s="188"/>
      <c r="AP94" s="188"/>
      <c r="AQ94" s="188"/>
      <c r="AR94" s="188"/>
      <c r="AS94" s="188"/>
      <c r="AT94" s="188"/>
      <c r="AU94" s="188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92"/>
      <c r="BG94" s="193"/>
      <c r="BH94" s="193"/>
      <c r="BI94" s="193"/>
      <c r="BJ94" s="193"/>
      <c r="BK94" s="193"/>
      <c r="BL94" s="193"/>
      <c r="BM94" s="193"/>
      <c r="BN94" s="193"/>
      <c r="BO94" s="194">
        <v>3600</v>
      </c>
      <c r="BP94" s="26"/>
      <c r="BQ94" s="26"/>
    </row>
    <row r="95" spans="1:69" ht="27">
      <c r="A95" s="187" t="s">
        <v>91</v>
      </c>
      <c r="B95" s="187"/>
      <c r="C95" s="187"/>
      <c r="D95" s="189" t="s">
        <v>246</v>
      </c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1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>
        <v>2</v>
      </c>
      <c r="AN95" s="188"/>
      <c r="AO95" s="188"/>
      <c r="AP95" s="188"/>
      <c r="AQ95" s="188"/>
      <c r="AR95" s="188"/>
      <c r="AS95" s="188"/>
      <c r="AT95" s="188"/>
      <c r="AU95" s="188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92"/>
      <c r="BG95" s="193"/>
      <c r="BH95" s="193"/>
      <c r="BI95" s="193"/>
      <c r="BJ95" s="193"/>
      <c r="BK95" s="193"/>
      <c r="BL95" s="193"/>
      <c r="BM95" s="193"/>
      <c r="BN95" s="193"/>
      <c r="BO95" s="194">
        <v>6023</v>
      </c>
      <c r="BP95" s="26"/>
      <c r="BQ95" s="26"/>
    </row>
    <row r="96" spans="1:69" ht="13.5">
      <c r="A96" s="187" t="s">
        <v>97</v>
      </c>
      <c r="B96" s="187"/>
      <c r="C96" s="187"/>
      <c r="D96" s="189" t="s">
        <v>232</v>
      </c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1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>
        <v>1</v>
      </c>
      <c r="AN96" s="188"/>
      <c r="AO96" s="188"/>
      <c r="AP96" s="188"/>
      <c r="AQ96" s="188"/>
      <c r="AR96" s="188"/>
      <c r="AS96" s="188"/>
      <c r="AT96" s="188"/>
      <c r="AU96" s="188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92"/>
      <c r="BG96" s="193"/>
      <c r="BH96" s="193"/>
      <c r="BI96" s="193"/>
      <c r="BJ96" s="193"/>
      <c r="BK96" s="193"/>
      <c r="BL96" s="193"/>
      <c r="BM96" s="193"/>
      <c r="BN96" s="193"/>
      <c r="BO96" s="194">
        <v>3600</v>
      </c>
      <c r="BP96" s="26"/>
      <c r="BQ96" s="26"/>
    </row>
    <row r="97" spans="1:69" ht="15.75" customHeight="1">
      <c r="A97" s="187" t="s">
        <v>98</v>
      </c>
      <c r="B97" s="187"/>
      <c r="C97" s="187"/>
      <c r="D97" s="189" t="s">
        <v>230</v>
      </c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1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>
        <v>1</v>
      </c>
      <c r="AN97" s="188"/>
      <c r="AO97" s="188"/>
      <c r="AP97" s="188"/>
      <c r="AQ97" s="188"/>
      <c r="AR97" s="188"/>
      <c r="AS97" s="188"/>
      <c r="AT97" s="188"/>
      <c r="AU97" s="188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92"/>
      <c r="BG97" s="193"/>
      <c r="BH97" s="193"/>
      <c r="BI97" s="193"/>
      <c r="BJ97" s="193"/>
      <c r="BK97" s="193"/>
      <c r="BL97" s="193"/>
      <c r="BM97" s="193"/>
      <c r="BN97" s="193"/>
      <c r="BO97" s="194">
        <v>1540</v>
      </c>
      <c r="BP97" s="26"/>
      <c r="BQ97" s="26"/>
    </row>
    <row r="98" spans="1:69" ht="15.75" customHeight="1">
      <c r="A98" s="187" t="s">
        <v>99</v>
      </c>
      <c r="B98" s="187"/>
      <c r="C98" s="187"/>
      <c r="D98" s="189" t="s">
        <v>241</v>
      </c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1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>
        <v>1</v>
      </c>
      <c r="AN98" s="188"/>
      <c r="AO98" s="188"/>
      <c r="AP98" s="188"/>
      <c r="AQ98" s="188"/>
      <c r="AR98" s="188"/>
      <c r="AS98" s="188"/>
      <c r="AT98" s="188"/>
      <c r="AU98" s="188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92"/>
      <c r="BG98" s="193"/>
      <c r="BH98" s="193"/>
      <c r="BI98" s="193"/>
      <c r="BJ98" s="193"/>
      <c r="BK98" s="193"/>
      <c r="BL98" s="193"/>
      <c r="BM98" s="193"/>
      <c r="BN98" s="193"/>
      <c r="BO98" s="194">
        <v>15550</v>
      </c>
      <c r="BP98" s="26"/>
      <c r="BQ98" s="26"/>
    </row>
    <row r="99" spans="1:69" ht="15.75" customHeight="1">
      <c r="A99" s="187" t="s">
        <v>190</v>
      </c>
      <c r="B99" s="187"/>
      <c r="C99" s="187"/>
      <c r="D99" s="189" t="s">
        <v>248</v>
      </c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1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>
        <v>2</v>
      </c>
      <c r="AN99" s="188"/>
      <c r="AO99" s="188"/>
      <c r="AP99" s="188"/>
      <c r="AQ99" s="188"/>
      <c r="AR99" s="188"/>
      <c r="AS99" s="188"/>
      <c r="AT99" s="188"/>
      <c r="AU99" s="188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92"/>
      <c r="BG99" s="193"/>
      <c r="BH99" s="193"/>
      <c r="BI99" s="193"/>
      <c r="BJ99" s="193"/>
      <c r="BK99" s="193"/>
      <c r="BL99" s="193"/>
      <c r="BM99" s="193"/>
      <c r="BN99" s="193"/>
      <c r="BO99" s="194">
        <v>6260</v>
      </c>
      <c r="BP99" s="26"/>
      <c r="BQ99" s="26"/>
    </row>
    <row r="100" spans="1:69" ht="15.75" customHeight="1">
      <c r="A100" s="187" t="s">
        <v>92</v>
      </c>
      <c r="B100" s="187"/>
      <c r="C100" s="187"/>
      <c r="D100" s="189" t="s">
        <v>251</v>
      </c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1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>
        <v>1</v>
      </c>
      <c r="AN100" s="188"/>
      <c r="AO100" s="188"/>
      <c r="AP100" s="188"/>
      <c r="AQ100" s="188"/>
      <c r="AR100" s="188"/>
      <c r="AS100" s="188"/>
      <c r="AT100" s="188"/>
      <c r="AU100" s="188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92"/>
      <c r="BG100" s="193"/>
      <c r="BH100" s="193"/>
      <c r="BI100" s="193"/>
      <c r="BJ100" s="193"/>
      <c r="BK100" s="193"/>
      <c r="BL100" s="193"/>
      <c r="BM100" s="193"/>
      <c r="BN100" s="193"/>
      <c r="BO100" s="194">
        <v>7900</v>
      </c>
      <c r="BP100" s="26"/>
      <c r="BQ100" s="26"/>
    </row>
    <row r="101" spans="1:69" ht="15.75" customHeight="1">
      <c r="A101" s="187" t="s">
        <v>93</v>
      </c>
      <c r="B101" s="187"/>
      <c r="C101" s="187"/>
      <c r="D101" s="189" t="s">
        <v>252</v>
      </c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1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>
        <v>1</v>
      </c>
      <c r="AN101" s="188"/>
      <c r="AO101" s="188"/>
      <c r="AP101" s="188"/>
      <c r="AQ101" s="188"/>
      <c r="AR101" s="188"/>
      <c r="AS101" s="188"/>
      <c r="AT101" s="188"/>
      <c r="AU101" s="188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92"/>
      <c r="BG101" s="193"/>
      <c r="BH101" s="193"/>
      <c r="BI101" s="193"/>
      <c r="BJ101" s="193"/>
      <c r="BK101" s="193"/>
      <c r="BL101" s="193"/>
      <c r="BM101" s="193"/>
      <c r="BN101" s="193"/>
      <c r="BO101" s="194">
        <v>5880</v>
      </c>
      <c r="BP101" s="26"/>
      <c r="BQ101" s="26"/>
    </row>
    <row r="102" spans="1:69" ht="14.25" customHeight="1">
      <c r="A102" s="314" t="s">
        <v>100</v>
      </c>
      <c r="B102" s="314"/>
      <c r="C102" s="314"/>
      <c r="D102" s="436" t="s">
        <v>130</v>
      </c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8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>
        <v>1</v>
      </c>
      <c r="AN102" s="309"/>
      <c r="AO102" s="309"/>
      <c r="AP102" s="309"/>
      <c r="AQ102" s="309"/>
      <c r="AR102" s="309"/>
      <c r="AS102" s="309"/>
      <c r="AT102" s="309"/>
      <c r="AU102" s="309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477">
        <v>5000</v>
      </c>
      <c r="BG102" s="478"/>
      <c r="BH102" s="478"/>
      <c r="BI102" s="478"/>
      <c r="BJ102" s="478"/>
      <c r="BK102" s="478"/>
      <c r="BL102" s="478"/>
      <c r="BM102" s="478"/>
      <c r="BN102" s="478"/>
      <c r="BO102" s="479"/>
      <c r="BP102" s="26" t="s">
        <v>103</v>
      </c>
      <c r="BQ102" s="26" t="s">
        <v>103</v>
      </c>
    </row>
    <row r="103" spans="1:69" ht="19.5" customHeight="1">
      <c r="A103" s="314"/>
      <c r="B103" s="314"/>
      <c r="C103" s="314"/>
      <c r="D103" s="306" t="s">
        <v>10</v>
      </c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8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305" t="s">
        <v>11</v>
      </c>
      <c r="AN103" s="305"/>
      <c r="AO103" s="305"/>
      <c r="AP103" s="305"/>
      <c r="AQ103" s="305"/>
      <c r="AR103" s="305"/>
      <c r="AS103" s="305"/>
      <c r="AT103" s="305"/>
      <c r="AU103" s="305"/>
      <c r="AV103" s="182" t="s">
        <v>103</v>
      </c>
      <c r="AW103" s="25"/>
      <c r="AX103" s="25"/>
      <c r="AY103" s="25"/>
      <c r="AZ103" s="25"/>
      <c r="BA103" s="25"/>
      <c r="BB103" s="25"/>
      <c r="BC103" s="25"/>
      <c r="BD103" s="25"/>
      <c r="BE103" s="25"/>
      <c r="BF103" s="466">
        <f>SUM(BF84:BO102)</f>
        <v>4149577.59</v>
      </c>
      <c r="BG103" s="467"/>
      <c r="BH103" s="467"/>
      <c r="BI103" s="467"/>
      <c r="BJ103" s="467"/>
      <c r="BK103" s="467"/>
      <c r="BL103" s="467"/>
      <c r="BM103" s="467"/>
      <c r="BN103" s="467"/>
      <c r="BO103" s="468"/>
      <c r="BP103" s="27">
        <f>BP86</f>
        <v>3811524</v>
      </c>
      <c r="BQ103" s="27">
        <f>BQ86</f>
        <v>3811524</v>
      </c>
    </row>
    <row r="104" spans="1:69" ht="33" customHeight="1">
      <c r="A104" s="454" t="s">
        <v>96</v>
      </c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</row>
    <row r="105" spans="1:69" ht="54.75" customHeight="1">
      <c r="A105" s="319" t="s">
        <v>191</v>
      </c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  <c r="AL105" s="319"/>
      <c r="AM105" s="319"/>
      <c r="AN105" s="319"/>
      <c r="AO105" s="319"/>
      <c r="AP105" s="319"/>
      <c r="AQ105" s="319"/>
      <c r="AR105" s="319"/>
      <c r="AS105" s="319"/>
      <c r="AT105" s="319"/>
      <c r="AU105" s="319"/>
      <c r="AV105" s="319"/>
      <c r="AW105" s="319"/>
      <c r="AX105" s="319"/>
      <c r="AY105" s="319"/>
      <c r="AZ105" s="319"/>
      <c r="BA105" s="319"/>
      <c r="BB105" s="319"/>
      <c r="BC105" s="319"/>
      <c r="BD105" s="319"/>
      <c r="BE105" s="319"/>
      <c r="BF105" s="319"/>
      <c r="BG105" s="319"/>
      <c r="BH105" s="319"/>
      <c r="BI105" s="319"/>
      <c r="BJ105" s="319"/>
      <c r="BK105" s="319"/>
      <c r="BL105" s="319"/>
      <c r="BM105" s="319"/>
      <c r="BN105" s="319"/>
      <c r="BO105" s="320"/>
      <c r="BP105" s="26" t="s">
        <v>194</v>
      </c>
      <c r="BQ105" s="26" t="s">
        <v>195</v>
      </c>
    </row>
    <row r="106" spans="1:69" ht="36" customHeight="1">
      <c r="A106" s="187" t="s">
        <v>15</v>
      </c>
      <c r="B106" s="187"/>
      <c r="C106" s="187"/>
      <c r="D106" s="187" t="s">
        <v>44</v>
      </c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3" t="s">
        <v>45</v>
      </c>
      <c r="AF106" s="184"/>
      <c r="AG106" s="184"/>
      <c r="AH106" s="184"/>
      <c r="AI106" s="184"/>
      <c r="AJ106" s="184"/>
      <c r="AK106" s="184"/>
      <c r="AL106" s="184"/>
      <c r="AM106" s="184" t="s">
        <v>129</v>
      </c>
      <c r="AN106" s="185"/>
      <c r="AO106" s="187" t="s">
        <v>46</v>
      </c>
      <c r="AP106" s="187"/>
      <c r="AQ106" s="187"/>
      <c r="AR106" s="187"/>
      <c r="AS106" s="187"/>
      <c r="AT106" s="187"/>
      <c r="AU106" s="187"/>
      <c r="AV106" s="187" t="s">
        <v>64</v>
      </c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 t="s">
        <v>83</v>
      </c>
      <c r="BI106" s="187"/>
      <c r="BJ106" s="187"/>
      <c r="BK106" s="187"/>
      <c r="BL106" s="187"/>
      <c r="BM106" s="187"/>
      <c r="BN106" s="187"/>
      <c r="BO106" s="187" t="s">
        <v>176</v>
      </c>
      <c r="BP106" s="187" t="s">
        <v>176</v>
      </c>
      <c r="BQ106" s="187" t="s">
        <v>176</v>
      </c>
    </row>
    <row r="107" spans="1:69" ht="13.5">
      <c r="A107" s="314" t="s">
        <v>28</v>
      </c>
      <c r="B107" s="314"/>
      <c r="C107" s="314"/>
      <c r="D107" s="187" t="s">
        <v>29</v>
      </c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3">
        <v>3</v>
      </c>
      <c r="AF107" s="184"/>
      <c r="AG107" s="184"/>
      <c r="AH107" s="184"/>
      <c r="AI107" s="184"/>
      <c r="AJ107" s="184"/>
      <c r="AK107" s="184"/>
      <c r="AL107" s="184"/>
      <c r="AM107" s="184" t="s">
        <v>33</v>
      </c>
      <c r="AN107" s="185"/>
      <c r="AO107" s="187">
        <v>4</v>
      </c>
      <c r="AP107" s="187"/>
      <c r="AQ107" s="187"/>
      <c r="AR107" s="187"/>
      <c r="AS107" s="187"/>
      <c r="AT107" s="187"/>
      <c r="AU107" s="187"/>
      <c r="AV107" s="187" t="s">
        <v>90</v>
      </c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>
        <v>5</v>
      </c>
      <c r="BI107" s="187"/>
      <c r="BJ107" s="187"/>
      <c r="BK107" s="187"/>
      <c r="BL107" s="187"/>
      <c r="BM107" s="187"/>
      <c r="BN107" s="187"/>
      <c r="BO107" s="187" t="s">
        <v>91</v>
      </c>
      <c r="BP107" s="187" t="s">
        <v>97</v>
      </c>
      <c r="BQ107" s="187" t="s">
        <v>98</v>
      </c>
    </row>
    <row r="108" spans="1:69" ht="13.5">
      <c r="A108" s="187"/>
      <c r="B108" s="187"/>
      <c r="C108" s="187"/>
      <c r="D108" s="197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1"/>
      <c r="AE108" s="179"/>
      <c r="AF108" s="180"/>
      <c r="AG108" s="180"/>
      <c r="AH108" s="180"/>
      <c r="AI108" s="180"/>
      <c r="AJ108" s="180"/>
      <c r="AK108" s="180"/>
      <c r="AL108" s="180"/>
      <c r="AM108" s="180"/>
      <c r="AN108" s="181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</row>
    <row r="109" spans="1:69" ht="15.75" customHeight="1">
      <c r="A109" s="187"/>
      <c r="B109" s="187"/>
      <c r="C109" s="187"/>
      <c r="D109" s="111" t="s">
        <v>10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5"/>
      <c r="AE109" s="179" t="s">
        <v>11</v>
      </c>
      <c r="AF109" s="180"/>
      <c r="AG109" s="180"/>
      <c r="AH109" s="180"/>
      <c r="AI109" s="180"/>
      <c r="AJ109" s="180"/>
      <c r="AK109" s="180"/>
      <c r="AL109" s="180"/>
      <c r="AM109" s="180" t="s">
        <v>103</v>
      </c>
      <c r="AN109" s="181"/>
      <c r="AO109" s="188" t="s">
        <v>11</v>
      </c>
      <c r="AP109" s="188"/>
      <c r="AQ109" s="188"/>
      <c r="AR109" s="188"/>
      <c r="AS109" s="188"/>
      <c r="AT109" s="188"/>
      <c r="AU109" s="188"/>
      <c r="AV109" s="188" t="s">
        <v>103</v>
      </c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2" t="e">
        <f>BH108+#REF!</f>
        <v>#REF!</v>
      </c>
      <c r="BI109" s="182"/>
      <c r="BJ109" s="182"/>
      <c r="BK109" s="182"/>
      <c r="BL109" s="182"/>
      <c r="BM109" s="182"/>
      <c r="BN109" s="182"/>
      <c r="BO109" s="176">
        <v>0</v>
      </c>
      <c r="BP109" s="176">
        <v>0</v>
      </c>
      <c r="BQ109" s="176">
        <v>0</v>
      </c>
    </row>
    <row r="110" spans="4:67" ht="13.5"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  <c r="AK110" s="455"/>
      <c r="AL110" s="455"/>
      <c r="AM110" s="455"/>
      <c r="AN110" s="455"/>
      <c r="AO110" s="455"/>
      <c r="AP110" s="455"/>
      <c r="AQ110" s="455"/>
      <c r="AR110" s="455"/>
      <c r="AS110" s="455"/>
      <c r="AT110" s="455"/>
      <c r="AU110" s="455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480"/>
      <c r="BG110" s="480"/>
      <c r="BH110" s="480"/>
      <c r="BI110" s="480"/>
      <c r="BJ110" s="480"/>
      <c r="BK110" s="480"/>
      <c r="BL110" s="480"/>
      <c r="BM110" s="480"/>
      <c r="BN110" s="480"/>
      <c r="BO110" s="480"/>
    </row>
    <row r="111" spans="1:67" ht="10.5" customHeight="1">
      <c r="A111" s="205"/>
      <c r="B111" s="205"/>
      <c r="C111" s="205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8"/>
      <c r="AT111" s="458"/>
      <c r="AU111" s="458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458"/>
      <c r="BG111" s="458"/>
      <c r="BH111" s="458"/>
      <c r="BI111" s="458"/>
      <c r="BJ111" s="458"/>
      <c r="BK111" s="458"/>
      <c r="BL111" s="458"/>
      <c r="BM111" s="458"/>
      <c r="BN111" s="458"/>
      <c r="BO111" s="458"/>
    </row>
    <row r="112" spans="1:67" ht="14.25" customHeight="1">
      <c r="A112" s="114"/>
      <c r="B112" s="102"/>
      <c r="C112" s="102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  <c r="AC112" s="456"/>
      <c r="AD112" s="457"/>
      <c r="AE112" s="457"/>
      <c r="AF112" s="457"/>
      <c r="AG112" s="457"/>
      <c r="AH112" s="457"/>
      <c r="AI112" s="457"/>
      <c r="AJ112" s="457"/>
      <c r="AK112" s="457"/>
      <c r="AL112" s="457"/>
      <c r="AM112" s="459"/>
      <c r="AN112" s="459"/>
      <c r="AO112" s="459"/>
      <c r="AP112" s="459"/>
      <c r="AQ112" s="459"/>
      <c r="AR112" s="459"/>
      <c r="AS112" s="459"/>
      <c r="AT112" s="459"/>
      <c r="AU112" s="459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459"/>
      <c r="BG112" s="459"/>
      <c r="BH112" s="459"/>
      <c r="BI112" s="459"/>
      <c r="BJ112" s="459"/>
      <c r="BK112" s="459"/>
      <c r="BL112" s="459"/>
      <c r="BM112" s="459"/>
      <c r="BN112" s="459"/>
      <c r="BO112" s="459"/>
    </row>
    <row r="113" spans="1:67" ht="13.5">
      <c r="A113" s="102"/>
      <c r="B113" s="102"/>
      <c r="C113" s="102"/>
      <c r="D113" s="461"/>
      <c r="E113" s="461"/>
      <c r="F113" s="461"/>
      <c r="G113" s="461"/>
      <c r="H113" s="461"/>
      <c r="I113" s="461"/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1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62"/>
      <c r="AN113" s="462"/>
      <c r="AO113" s="462"/>
      <c r="AP113" s="462"/>
      <c r="AQ113" s="462"/>
      <c r="AR113" s="462"/>
      <c r="AS113" s="462"/>
      <c r="AT113" s="462"/>
      <c r="AU113" s="462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459"/>
      <c r="BG113" s="459"/>
      <c r="BH113" s="459"/>
      <c r="BI113" s="459"/>
      <c r="BJ113" s="459"/>
      <c r="BK113" s="459"/>
      <c r="BL113" s="459"/>
      <c r="BM113" s="459"/>
      <c r="BN113" s="459"/>
      <c r="BO113" s="459"/>
    </row>
    <row r="114" spans="1:67" ht="13.5">
      <c r="A114" s="118"/>
      <c r="B114" s="118"/>
      <c r="C114" s="118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4.25" customHeight="1">
      <c r="A115" s="102"/>
      <c r="B115" s="102"/>
      <c r="C115" s="102"/>
      <c r="U115" s="204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20"/>
      <c r="AI115" s="121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</row>
    <row r="116" spans="1:67" ht="13.5" customHeight="1">
      <c r="A116" s="205"/>
      <c r="B116" s="205"/>
      <c r="C116" s="205"/>
      <c r="U116" s="204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20"/>
      <c r="AI116" s="121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</row>
    <row r="117" spans="1:67" ht="13.5">
      <c r="A117" s="102"/>
      <c r="B117" s="102"/>
      <c r="C117" s="102"/>
      <c r="U117" s="204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20"/>
      <c r="AI117" s="121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</row>
    <row r="118" spans="1:67" ht="13.5">
      <c r="A118" s="455"/>
      <c r="B118" s="455"/>
      <c r="C118" s="455"/>
      <c r="U118" s="204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20"/>
      <c r="AI118" s="121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</row>
    <row r="119" spans="1:3" ht="13.5">
      <c r="A119" s="458"/>
      <c r="B119" s="458"/>
      <c r="C119" s="458"/>
    </row>
    <row r="120" spans="1:67" ht="13.5">
      <c r="A120" s="455"/>
      <c r="B120" s="455"/>
      <c r="C120" s="45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</row>
    <row r="121" spans="1:67" ht="65.25" customHeight="1">
      <c r="A121" s="455"/>
      <c r="B121" s="455"/>
      <c r="C121" s="455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</row>
    <row r="122" spans="1:67" ht="33" customHeight="1">
      <c r="A122" s="102"/>
      <c r="B122" s="102"/>
      <c r="C122" s="102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5"/>
      <c r="AO122" s="455"/>
      <c r="AP122" s="455"/>
      <c r="AQ122" s="455"/>
      <c r="AR122" s="455"/>
      <c r="AS122" s="455"/>
      <c r="AT122" s="455"/>
      <c r="AU122" s="455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455"/>
      <c r="BG122" s="455"/>
      <c r="BH122" s="455"/>
      <c r="BI122" s="455"/>
      <c r="BJ122" s="455"/>
      <c r="BK122" s="455"/>
      <c r="BL122" s="455"/>
      <c r="BM122" s="455"/>
      <c r="BN122" s="455"/>
      <c r="BO122" s="455"/>
    </row>
    <row r="123" spans="4:67" ht="13.5"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58"/>
      <c r="AT123" s="458"/>
      <c r="AU123" s="458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458"/>
      <c r="BG123" s="458"/>
      <c r="BH123" s="458"/>
      <c r="BI123" s="458"/>
      <c r="BJ123" s="458"/>
      <c r="BK123" s="458"/>
      <c r="BL123" s="458"/>
      <c r="BM123" s="458"/>
      <c r="BN123" s="458"/>
      <c r="BO123" s="458"/>
    </row>
    <row r="124" spans="4:67" ht="13.5"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  <c r="T124" s="456"/>
      <c r="U124" s="456"/>
      <c r="V124" s="456"/>
      <c r="W124" s="456"/>
      <c r="X124" s="456"/>
      <c r="Y124" s="456"/>
      <c r="Z124" s="456"/>
      <c r="AA124" s="456"/>
      <c r="AB124" s="456"/>
      <c r="AC124" s="456"/>
      <c r="AD124" s="456"/>
      <c r="AE124" s="456"/>
      <c r="AF124" s="456"/>
      <c r="AG124" s="456"/>
      <c r="AH124" s="456"/>
      <c r="AI124" s="456"/>
      <c r="AJ124" s="456"/>
      <c r="AK124" s="456"/>
      <c r="AL124" s="456"/>
      <c r="AM124" s="457"/>
      <c r="AN124" s="457"/>
      <c r="AO124" s="457"/>
      <c r="AP124" s="457"/>
      <c r="AQ124" s="457"/>
      <c r="AR124" s="457"/>
      <c r="AS124" s="457"/>
      <c r="AT124" s="457"/>
      <c r="AU124" s="457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459"/>
      <c r="BG124" s="459"/>
      <c r="BH124" s="459"/>
      <c r="BI124" s="459"/>
      <c r="BJ124" s="459"/>
      <c r="BK124" s="459"/>
      <c r="BL124" s="459"/>
      <c r="BM124" s="459"/>
      <c r="BN124" s="459"/>
      <c r="BO124" s="459"/>
    </row>
    <row r="125" spans="4:67" ht="13.5" customHeight="1"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4:67" ht="13.5"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</row>
    <row r="127" spans="4:67" ht="13.5"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>
      <c r="A128" s="205"/>
      <c r="B128" s="205"/>
      <c r="C128" s="205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460"/>
      <c r="V128" s="460"/>
      <c r="W128" s="460"/>
      <c r="X128" s="460"/>
      <c r="Y128" s="460"/>
      <c r="Z128" s="460"/>
      <c r="AA128" s="460"/>
      <c r="AB128" s="460"/>
      <c r="AC128" s="460"/>
      <c r="AD128" s="460"/>
      <c r="AE128" s="460"/>
      <c r="AF128" s="460"/>
      <c r="AG128" s="460"/>
      <c r="AH128" s="460"/>
      <c r="AI128" s="460"/>
      <c r="AJ128" s="460"/>
      <c r="AK128" s="460"/>
      <c r="AL128" s="460"/>
      <c r="AM128" s="460"/>
      <c r="AN128" s="460"/>
      <c r="AO128" s="460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0"/>
      <c r="BB128" s="460"/>
      <c r="BC128" s="460"/>
      <c r="BD128" s="460"/>
      <c r="BE128" s="460"/>
      <c r="BF128" s="460"/>
      <c r="BG128" s="460"/>
      <c r="BH128" s="460"/>
      <c r="BI128" s="460"/>
      <c r="BJ128" s="460"/>
      <c r="BK128" s="460"/>
      <c r="BL128" s="460"/>
      <c r="BM128" s="460"/>
      <c r="BN128" s="460"/>
      <c r="BO128" s="460"/>
    </row>
    <row r="129" spans="1:67" ht="13.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460"/>
      <c r="V129" s="460"/>
      <c r="W129" s="460"/>
      <c r="X129" s="460"/>
      <c r="Y129" s="460"/>
      <c r="Z129" s="460"/>
      <c r="AA129" s="460"/>
      <c r="AB129" s="460"/>
      <c r="AC129" s="460"/>
      <c r="AD129" s="460"/>
      <c r="AE129" s="460"/>
      <c r="AF129" s="460"/>
      <c r="AG129" s="460"/>
      <c r="AH129" s="460"/>
      <c r="AI129" s="460"/>
      <c r="AJ129" s="460"/>
      <c r="AK129" s="460"/>
      <c r="AL129" s="460"/>
      <c r="AM129" s="460"/>
      <c r="AN129" s="460"/>
      <c r="AO129" s="460"/>
      <c r="AP129" s="460"/>
      <c r="AQ129" s="460"/>
      <c r="AR129" s="460"/>
      <c r="AS129" s="460"/>
      <c r="AT129" s="460"/>
      <c r="AU129" s="460"/>
      <c r="AV129" s="460"/>
      <c r="AW129" s="460"/>
      <c r="AX129" s="460"/>
      <c r="AY129" s="460"/>
      <c r="AZ129" s="460"/>
      <c r="BA129" s="460"/>
      <c r="BB129" s="460"/>
      <c r="BC129" s="460"/>
      <c r="BD129" s="460"/>
      <c r="BE129" s="460"/>
      <c r="BF129" s="460"/>
      <c r="BG129" s="460"/>
      <c r="BH129" s="460"/>
      <c r="BI129" s="460"/>
      <c r="BJ129" s="460"/>
      <c r="BK129" s="460"/>
      <c r="BL129" s="460"/>
      <c r="BM129" s="460"/>
      <c r="BN129" s="460"/>
      <c r="BO129" s="460"/>
    </row>
    <row r="130" spans="1:67" ht="13.5">
      <c r="A130" s="455"/>
      <c r="B130" s="455"/>
      <c r="C130" s="455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</row>
    <row r="131" spans="1:67" ht="13.5">
      <c r="A131" s="458"/>
      <c r="B131" s="458"/>
      <c r="C131" s="458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</row>
    <row r="132" spans="1:67" ht="13.5">
      <c r="A132" s="455"/>
      <c r="B132" s="455"/>
      <c r="C132" s="455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</row>
    <row r="133" spans="1:67" ht="13.5">
      <c r="A133" s="102"/>
      <c r="B133" s="102"/>
      <c r="C133" s="102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5"/>
      <c r="AC133" s="455"/>
      <c r="AD133" s="455"/>
      <c r="AE133" s="455"/>
      <c r="AF133" s="455"/>
      <c r="AG133" s="455"/>
      <c r="AH133" s="455"/>
      <c r="AI133" s="455"/>
      <c r="AJ133" s="455"/>
      <c r="AK133" s="455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</row>
    <row r="134" spans="1:67" ht="13.5">
      <c r="A134" s="122"/>
      <c r="B134" s="122"/>
      <c r="C134" s="122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58"/>
      <c r="AT134" s="458"/>
      <c r="AU134" s="458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458"/>
      <c r="BG134" s="458"/>
      <c r="BH134" s="458"/>
      <c r="BI134" s="458"/>
      <c r="BJ134" s="458"/>
      <c r="BK134" s="458"/>
      <c r="BL134" s="458"/>
      <c r="BM134" s="458"/>
      <c r="BN134" s="458"/>
      <c r="BO134" s="458"/>
    </row>
    <row r="135" spans="1:67" ht="13.5">
      <c r="A135" s="102"/>
      <c r="B135" s="102"/>
      <c r="C135" s="102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6"/>
      <c r="AK135" s="456"/>
      <c r="AL135" s="456"/>
      <c r="AM135" s="457"/>
      <c r="AN135" s="457"/>
      <c r="AO135" s="457"/>
      <c r="AP135" s="457"/>
      <c r="AQ135" s="457"/>
      <c r="AR135" s="457"/>
      <c r="AS135" s="457"/>
      <c r="AT135" s="457"/>
      <c r="AU135" s="457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459"/>
      <c r="BG135" s="459"/>
      <c r="BH135" s="459"/>
      <c r="BI135" s="459"/>
      <c r="BJ135" s="459"/>
      <c r="BK135" s="459"/>
      <c r="BL135" s="459"/>
      <c r="BM135" s="459"/>
      <c r="BN135" s="459"/>
      <c r="BO135" s="459"/>
    </row>
    <row r="136" spans="1:67" ht="13.5">
      <c r="A136" s="118"/>
      <c r="B136" s="118"/>
      <c r="C136" s="118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</row>
    <row r="137" spans="1:67" ht="13.5">
      <c r="A137" s="102"/>
      <c r="B137" s="102"/>
      <c r="C137" s="102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</row>
    <row r="138" spans="1:67" ht="13.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</row>
    <row r="139" spans="1:67" ht="14.25" customHeight="1">
      <c r="A139" s="205"/>
      <c r="B139" s="205"/>
      <c r="C139" s="205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</row>
    <row r="140" spans="1:67" ht="13.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</row>
    <row r="141" spans="1:67" ht="13.5" customHeight="1">
      <c r="A141" s="455"/>
      <c r="B141" s="455"/>
      <c r="C141" s="455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60"/>
      <c r="AG141" s="460"/>
      <c r="AH141" s="460"/>
      <c r="AI141" s="460"/>
      <c r="AJ141" s="460"/>
      <c r="AK141" s="460"/>
      <c r="AL141" s="460"/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460"/>
      <c r="AW141" s="460"/>
      <c r="AX141" s="460"/>
      <c r="AY141" s="460"/>
      <c r="AZ141" s="460"/>
      <c r="BA141" s="460"/>
      <c r="BB141" s="460"/>
      <c r="BC141" s="460"/>
      <c r="BD141" s="460"/>
      <c r="BE141" s="460"/>
      <c r="BF141" s="460"/>
      <c r="BG141" s="460"/>
      <c r="BH141" s="460"/>
      <c r="BI141" s="460"/>
      <c r="BJ141" s="460"/>
      <c r="BK141" s="460"/>
      <c r="BL141" s="460"/>
      <c r="BM141" s="460"/>
      <c r="BN141" s="460"/>
      <c r="BO141" s="460"/>
    </row>
    <row r="142" spans="1:67" ht="13.5" customHeight="1">
      <c r="A142" s="458"/>
      <c r="B142" s="458"/>
      <c r="C142" s="458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460"/>
      <c r="V142" s="460"/>
      <c r="W142" s="460"/>
      <c r="X142" s="460"/>
      <c r="Y142" s="460"/>
      <c r="Z142" s="460"/>
      <c r="AA142" s="460"/>
      <c r="AB142" s="460"/>
      <c r="AC142" s="460"/>
      <c r="AD142" s="460"/>
      <c r="AE142" s="460"/>
      <c r="AF142" s="460"/>
      <c r="AG142" s="460"/>
      <c r="AH142" s="460"/>
      <c r="AI142" s="460"/>
      <c r="AJ142" s="460"/>
      <c r="AK142" s="460"/>
      <c r="AL142" s="460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460"/>
      <c r="BD142" s="460"/>
      <c r="BE142" s="460"/>
      <c r="BF142" s="460"/>
      <c r="BG142" s="460"/>
      <c r="BH142" s="460"/>
      <c r="BI142" s="460"/>
      <c r="BJ142" s="460"/>
      <c r="BK142" s="460"/>
      <c r="BL142" s="460"/>
      <c r="BM142" s="460"/>
      <c r="BN142" s="460"/>
      <c r="BO142" s="460"/>
    </row>
    <row r="143" spans="1:67" ht="13.5" customHeight="1">
      <c r="A143" s="455"/>
      <c r="B143" s="455"/>
      <c r="C143" s="455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</row>
    <row r="144" spans="1:67" ht="51" customHeight="1">
      <c r="A144" s="102"/>
      <c r="B144" s="102"/>
      <c r="C144" s="102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</row>
    <row r="145" spans="1:67" ht="76.5" customHeight="1">
      <c r="A145" s="205"/>
      <c r="B145" s="205"/>
      <c r="C145" s="205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</row>
    <row r="146" spans="1:67" ht="13.5">
      <c r="A146" s="102"/>
      <c r="B146" s="102"/>
      <c r="C146" s="102"/>
      <c r="D146" s="455"/>
      <c r="E146" s="455"/>
      <c r="F146" s="455"/>
      <c r="G146" s="455"/>
      <c r="H146" s="455"/>
      <c r="I146" s="455"/>
      <c r="J146" s="455"/>
      <c r="K146" s="455"/>
      <c r="L146" s="455"/>
      <c r="M146" s="455"/>
      <c r="N146" s="455"/>
      <c r="O146" s="455"/>
      <c r="P146" s="455"/>
      <c r="Q146" s="455"/>
      <c r="R146" s="455"/>
      <c r="S146" s="455"/>
      <c r="T146" s="455"/>
      <c r="U146" s="455"/>
      <c r="V146" s="455"/>
      <c r="W146" s="455"/>
      <c r="X146" s="455"/>
      <c r="Y146" s="455"/>
      <c r="Z146" s="455"/>
      <c r="AA146" s="455"/>
      <c r="AB146" s="455"/>
      <c r="AC146" s="455"/>
      <c r="AD146" s="455"/>
      <c r="AE146" s="455"/>
      <c r="AF146" s="455"/>
      <c r="AG146" s="455"/>
      <c r="AH146" s="455"/>
      <c r="AI146" s="455"/>
      <c r="AJ146" s="455"/>
      <c r="AK146" s="455"/>
      <c r="AL146" s="455"/>
      <c r="AM146" s="455"/>
      <c r="AN146" s="455"/>
      <c r="AO146" s="455"/>
      <c r="AP146" s="455"/>
      <c r="AQ146" s="455"/>
      <c r="AR146" s="455"/>
      <c r="AS146" s="455"/>
      <c r="AT146" s="455"/>
      <c r="AU146" s="455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455"/>
      <c r="BG146" s="455"/>
      <c r="BH146" s="455"/>
      <c r="BI146" s="455"/>
      <c r="BJ146" s="455"/>
      <c r="BK146" s="455"/>
      <c r="BL146" s="455"/>
      <c r="BM146" s="455"/>
      <c r="BN146" s="455"/>
      <c r="BO146" s="455"/>
    </row>
    <row r="147" spans="1:67" ht="14.25" customHeight="1">
      <c r="A147" s="124"/>
      <c r="B147" s="124"/>
      <c r="C147" s="124"/>
      <c r="D147" s="458"/>
      <c r="E147" s="458"/>
      <c r="F147" s="458"/>
      <c r="G147" s="458"/>
      <c r="H147" s="458"/>
      <c r="I147" s="458"/>
      <c r="J147" s="458"/>
      <c r="K147" s="458"/>
      <c r="L147" s="458"/>
      <c r="M147" s="458"/>
      <c r="N147" s="458"/>
      <c r="O147" s="458"/>
      <c r="P147" s="458"/>
      <c r="Q147" s="458"/>
      <c r="R147" s="458"/>
      <c r="S147" s="458"/>
      <c r="T147" s="458"/>
      <c r="U147" s="458"/>
      <c r="V147" s="458"/>
      <c r="W147" s="458"/>
      <c r="X147" s="458"/>
      <c r="Y147" s="458"/>
      <c r="Z147" s="458"/>
      <c r="AA147" s="458"/>
      <c r="AB147" s="458"/>
      <c r="AC147" s="458"/>
      <c r="AD147" s="458"/>
      <c r="AE147" s="458"/>
      <c r="AF147" s="458"/>
      <c r="AG147" s="458"/>
      <c r="AH147" s="458"/>
      <c r="AI147" s="458"/>
      <c r="AJ147" s="458"/>
      <c r="AK147" s="458"/>
      <c r="AL147" s="458"/>
      <c r="AM147" s="458"/>
      <c r="AN147" s="458"/>
      <c r="AO147" s="458"/>
      <c r="AP147" s="458"/>
      <c r="AQ147" s="458"/>
      <c r="AR147" s="458"/>
      <c r="AS147" s="458"/>
      <c r="AT147" s="458"/>
      <c r="AU147" s="458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458"/>
      <c r="BG147" s="458"/>
      <c r="BH147" s="458"/>
      <c r="BI147" s="458"/>
      <c r="BJ147" s="458"/>
      <c r="BK147" s="458"/>
      <c r="BL147" s="458"/>
      <c r="BM147" s="458"/>
      <c r="BN147" s="458"/>
      <c r="BO147" s="458"/>
    </row>
    <row r="148" spans="1:67" ht="13.5">
      <c r="A148" s="102"/>
      <c r="B148" s="102"/>
      <c r="C148" s="102"/>
      <c r="D148" s="456"/>
      <c r="E148" s="456"/>
      <c r="F148" s="456"/>
      <c r="G148" s="456"/>
      <c r="H148" s="456"/>
      <c r="I148" s="456"/>
      <c r="J148" s="456"/>
      <c r="K148" s="456"/>
      <c r="L148" s="456"/>
      <c r="M148" s="456"/>
      <c r="N148" s="456"/>
      <c r="O148" s="456"/>
      <c r="P148" s="456"/>
      <c r="Q148" s="456"/>
      <c r="R148" s="456"/>
      <c r="S148" s="456"/>
      <c r="T148" s="456"/>
      <c r="U148" s="456"/>
      <c r="V148" s="456"/>
      <c r="W148" s="456"/>
      <c r="X148" s="456"/>
      <c r="Y148" s="456"/>
      <c r="Z148" s="456"/>
      <c r="AA148" s="456"/>
      <c r="AB148" s="456"/>
      <c r="AC148" s="456"/>
      <c r="AD148" s="456"/>
      <c r="AE148" s="456"/>
      <c r="AF148" s="456"/>
      <c r="AG148" s="456"/>
      <c r="AH148" s="456"/>
      <c r="AI148" s="456"/>
      <c r="AJ148" s="456"/>
      <c r="AK148" s="456"/>
      <c r="AL148" s="456"/>
      <c r="AM148" s="457"/>
      <c r="AN148" s="457"/>
      <c r="AO148" s="457"/>
      <c r="AP148" s="457"/>
      <c r="AQ148" s="457"/>
      <c r="AR148" s="457"/>
      <c r="AS148" s="457"/>
      <c r="AT148" s="457"/>
      <c r="AU148" s="457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459"/>
      <c r="BG148" s="459"/>
      <c r="BH148" s="459"/>
      <c r="BI148" s="459"/>
      <c r="BJ148" s="459"/>
      <c r="BK148" s="459"/>
      <c r="BL148" s="459"/>
      <c r="BM148" s="459"/>
      <c r="BN148" s="459"/>
      <c r="BO148" s="459"/>
    </row>
    <row r="149" spans="1:67" ht="13.5" customHeight="1">
      <c r="A149" s="118"/>
      <c r="B149" s="118"/>
      <c r="C149" s="118"/>
      <c r="D149" s="456"/>
      <c r="E149" s="456"/>
      <c r="F149" s="456"/>
      <c r="G149" s="456"/>
      <c r="H149" s="456"/>
      <c r="I149" s="456"/>
      <c r="J149" s="456"/>
      <c r="K149" s="456"/>
      <c r="L149" s="456"/>
      <c r="M149" s="456"/>
      <c r="N149" s="456"/>
      <c r="O149" s="456"/>
      <c r="P149" s="456"/>
      <c r="Q149" s="456"/>
      <c r="R149" s="456"/>
      <c r="S149" s="456"/>
      <c r="T149" s="456"/>
      <c r="U149" s="456"/>
      <c r="V149" s="456"/>
      <c r="W149" s="456"/>
      <c r="X149" s="456"/>
      <c r="Y149" s="456"/>
      <c r="Z149" s="456"/>
      <c r="AA149" s="456"/>
      <c r="AB149" s="456"/>
      <c r="AC149" s="456"/>
      <c r="AD149" s="456"/>
      <c r="AE149" s="456"/>
      <c r="AF149" s="456"/>
      <c r="AG149" s="456"/>
      <c r="AH149" s="456"/>
      <c r="AI149" s="456"/>
      <c r="AJ149" s="456"/>
      <c r="AK149" s="456"/>
      <c r="AL149" s="456"/>
      <c r="AM149" s="457"/>
      <c r="AN149" s="457"/>
      <c r="AO149" s="457"/>
      <c r="AP149" s="457"/>
      <c r="AQ149" s="457"/>
      <c r="AR149" s="457"/>
      <c r="AS149" s="457"/>
      <c r="AT149" s="457"/>
      <c r="AU149" s="457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459"/>
      <c r="BG149" s="459"/>
      <c r="BH149" s="459"/>
      <c r="BI149" s="459"/>
      <c r="BJ149" s="459"/>
      <c r="BK149" s="459"/>
      <c r="BL149" s="459"/>
      <c r="BM149" s="459"/>
      <c r="BN149" s="459"/>
      <c r="BO149" s="459"/>
    </row>
    <row r="150" spans="1:67" ht="13.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</row>
    <row r="151" spans="1:67" ht="13.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</row>
    <row r="152" spans="1:67" ht="13.5" customHeight="1">
      <c r="A152" s="205"/>
      <c r="B152" s="205"/>
      <c r="C152" s="205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</row>
    <row r="153" spans="1:67" ht="13.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</row>
    <row r="154" spans="1:67" ht="13.5">
      <c r="A154" s="455"/>
      <c r="B154" s="455"/>
      <c r="C154" s="455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460"/>
      <c r="V154" s="460"/>
      <c r="W154" s="460"/>
      <c r="X154" s="460"/>
      <c r="Y154" s="460"/>
      <c r="Z154" s="460"/>
      <c r="AA154" s="460"/>
      <c r="AB154" s="460"/>
      <c r="AC154" s="460"/>
      <c r="AD154" s="460"/>
      <c r="AE154" s="460"/>
      <c r="AF154" s="460"/>
      <c r="AG154" s="460"/>
      <c r="AH154" s="460"/>
      <c r="AI154" s="460"/>
      <c r="AJ154" s="460"/>
      <c r="AK154" s="460"/>
      <c r="AL154" s="460"/>
      <c r="AM154" s="460"/>
      <c r="AN154" s="460"/>
      <c r="AO154" s="460"/>
      <c r="AP154" s="460"/>
      <c r="AQ154" s="460"/>
      <c r="AR154" s="460"/>
      <c r="AS154" s="460"/>
      <c r="AT154" s="460"/>
      <c r="AU154" s="460"/>
      <c r="AV154" s="460"/>
      <c r="AW154" s="460"/>
      <c r="AX154" s="460"/>
      <c r="AY154" s="460"/>
      <c r="AZ154" s="460"/>
      <c r="BA154" s="460"/>
      <c r="BB154" s="460"/>
      <c r="BC154" s="460"/>
      <c r="BD154" s="460"/>
      <c r="BE154" s="460"/>
      <c r="BF154" s="460"/>
      <c r="BG154" s="460"/>
      <c r="BH154" s="460"/>
      <c r="BI154" s="460"/>
      <c r="BJ154" s="460"/>
      <c r="BK154" s="460"/>
      <c r="BL154" s="460"/>
      <c r="BM154" s="460"/>
      <c r="BN154" s="460"/>
      <c r="BO154" s="460"/>
    </row>
    <row r="155" spans="1:67" ht="13.5">
      <c r="A155" s="458"/>
      <c r="B155" s="458"/>
      <c r="C155" s="458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460"/>
      <c r="V155" s="460"/>
      <c r="W155" s="460"/>
      <c r="X155" s="460"/>
      <c r="Y155" s="460"/>
      <c r="Z155" s="460"/>
      <c r="AA155" s="460"/>
      <c r="AB155" s="460"/>
      <c r="AC155" s="460"/>
      <c r="AD155" s="460"/>
      <c r="AE155" s="460"/>
      <c r="AF155" s="460"/>
      <c r="AG155" s="460"/>
      <c r="AH155" s="460"/>
      <c r="AI155" s="460"/>
      <c r="AJ155" s="460"/>
      <c r="AK155" s="460"/>
      <c r="AL155" s="460"/>
      <c r="AM155" s="460"/>
      <c r="AN155" s="460"/>
      <c r="AO155" s="460"/>
      <c r="AP155" s="460"/>
      <c r="AQ155" s="460"/>
      <c r="AR155" s="460"/>
      <c r="AS155" s="460"/>
      <c r="AT155" s="460"/>
      <c r="AU155" s="460"/>
      <c r="AV155" s="460"/>
      <c r="AW155" s="460"/>
      <c r="AX155" s="460"/>
      <c r="AY155" s="460"/>
      <c r="AZ155" s="460"/>
      <c r="BA155" s="460"/>
      <c r="BB155" s="460"/>
      <c r="BC155" s="460"/>
      <c r="BD155" s="460"/>
      <c r="BE155" s="460"/>
      <c r="BF155" s="460"/>
      <c r="BG155" s="460"/>
      <c r="BH155" s="460"/>
      <c r="BI155" s="460"/>
      <c r="BJ155" s="460"/>
      <c r="BK155" s="460"/>
      <c r="BL155" s="460"/>
      <c r="BM155" s="460"/>
      <c r="BN155" s="460"/>
      <c r="BO155" s="460"/>
    </row>
    <row r="156" spans="1:67" ht="13.5">
      <c r="A156" s="455"/>
      <c r="B156" s="455"/>
      <c r="C156" s="455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</row>
    <row r="157" spans="1:67" ht="13.5">
      <c r="A157" s="455"/>
      <c r="B157" s="455"/>
      <c r="C157" s="45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05"/>
      <c r="BO157" s="205"/>
    </row>
    <row r="158" spans="1:67" ht="32.2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</row>
    <row r="159" spans="1:67" ht="13.5">
      <c r="A159" s="102"/>
      <c r="B159" s="102"/>
      <c r="C159" s="102"/>
      <c r="D159" s="455"/>
      <c r="E159" s="455"/>
      <c r="F159" s="455"/>
      <c r="G159" s="455"/>
      <c r="H159" s="455"/>
      <c r="I159" s="455"/>
      <c r="J159" s="455"/>
      <c r="K159" s="455"/>
      <c r="L159" s="455"/>
      <c r="M159" s="455"/>
      <c r="N159" s="455"/>
      <c r="O159" s="455"/>
      <c r="P159" s="455"/>
      <c r="Q159" s="455"/>
      <c r="R159" s="455"/>
      <c r="S159" s="455"/>
      <c r="T159" s="455"/>
      <c r="U159" s="455"/>
      <c r="V159" s="455"/>
      <c r="W159" s="455"/>
      <c r="X159" s="455"/>
      <c r="Y159" s="455"/>
      <c r="Z159" s="455"/>
      <c r="AA159" s="455"/>
      <c r="AB159" s="455"/>
      <c r="AC159" s="455"/>
      <c r="AD159" s="455"/>
      <c r="AE159" s="455"/>
      <c r="AF159" s="455"/>
      <c r="AG159" s="455"/>
      <c r="AH159" s="455"/>
      <c r="AI159" s="455"/>
      <c r="AJ159" s="455"/>
      <c r="AK159" s="455"/>
      <c r="AL159" s="455"/>
      <c r="AM159" s="455"/>
      <c r="AN159" s="455"/>
      <c r="AO159" s="455"/>
      <c r="AP159" s="455"/>
      <c r="AQ159" s="455"/>
      <c r="AR159" s="455"/>
      <c r="AS159" s="455"/>
      <c r="AT159" s="455"/>
      <c r="AU159" s="455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455"/>
      <c r="BG159" s="455"/>
      <c r="BH159" s="455"/>
      <c r="BI159" s="455"/>
      <c r="BJ159" s="455"/>
      <c r="BK159" s="455"/>
      <c r="BL159" s="455"/>
      <c r="BM159" s="455"/>
      <c r="BN159" s="455"/>
      <c r="BO159" s="455"/>
    </row>
    <row r="160" spans="1:67" ht="13.5" customHeight="1">
      <c r="A160" s="124"/>
      <c r="B160" s="124"/>
      <c r="C160" s="124"/>
      <c r="D160" s="458"/>
      <c r="E160" s="458"/>
      <c r="F160" s="458"/>
      <c r="G160" s="458"/>
      <c r="H160" s="458"/>
      <c r="I160" s="458"/>
      <c r="J160" s="458"/>
      <c r="K160" s="458"/>
      <c r="L160" s="458"/>
      <c r="M160" s="458"/>
      <c r="N160" s="458"/>
      <c r="O160" s="458"/>
      <c r="P160" s="458"/>
      <c r="Q160" s="458"/>
      <c r="R160" s="458"/>
      <c r="S160" s="458"/>
      <c r="T160" s="458"/>
      <c r="U160" s="458"/>
      <c r="V160" s="458"/>
      <c r="W160" s="458"/>
      <c r="X160" s="458"/>
      <c r="Y160" s="458"/>
      <c r="Z160" s="458"/>
      <c r="AA160" s="458"/>
      <c r="AB160" s="458"/>
      <c r="AC160" s="458"/>
      <c r="AD160" s="458"/>
      <c r="AE160" s="458"/>
      <c r="AF160" s="458"/>
      <c r="AG160" s="458"/>
      <c r="AH160" s="458"/>
      <c r="AI160" s="458"/>
      <c r="AJ160" s="458"/>
      <c r="AK160" s="458"/>
      <c r="AL160" s="458"/>
      <c r="AM160" s="458"/>
      <c r="AN160" s="458"/>
      <c r="AO160" s="458"/>
      <c r="AP160" s="458"/>
      <c r="AQ160" s="458"/>
      <c r="AR160" s="458"/>
      <c r="AS160" s="458"/>
      <c r="AT160" s="458"/>
      <c r="AU160" s="458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458"/>
      <c r="BG160" s="458"/>
      <c r="BH160" s="458"/>
      <c r="BI160" s="458"/>
      <c r="BJ160" s="458"/>
      <c r="BK160" s="458"/>
      <c r="BL160" s="458"/>
      <c r="BM160" s="458"/>
      <c r="BN160" s="458"/>
      <c r="BO160" s="458"/>
    </row>
    <row r="161" spans="1:67" ht="13.5">
      <c r="A161" s="102"/>
      <c r="B161" s="102"/>
      <c r="C161" s="102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  <c r="AA161" s="456"/>
      <c r="AB161" s="456"/>
      <c r="AC161" s="456"/>
      <c r="AD161" s="456"/>
      <c r="AE161" s="456"/>
      <c r="AF161" s="456"/>
      <c r="AG161" s="456"/>
      <c r="AH161" s="456"/>
      <c r="AI161" s="456"/>
      <c r="AJ161" s="456"/>
      <c r="AK161" s="456"/>
      <c r="AL161" s="456"/>
      <c r="AM161" s="457"/>
      <c r="AN161" s="457"/>
      <c r="AO161" s="457"/>
      <c r="AP161" s="457"/>
      <c r="AQ161" s="457"/>
      <c r="AR161" s="457"/>
      <c r="AS161" s="457"/>
      <c r="AT161" s="457"/>
      <c r="AU161" s="457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459"/>
      <c r="BG161" s="459"/>
      <c r="BH161" s="459"/>
      <c r="BI161" s="459"/>
      <c r="BJ161" s="459"/>
      <c r="BK161" s="459"/>
      <c r="BL161" s="459"/>
      <c r="BM161" s="459"/>
      <c r="BN161" s="459"/>
      <c r="BO161" s="459"/>
    </row>
    <row r="162" spans="1:67" ht="13.5">
      <c r="A162" s="118"/>
      <c r="B162" s="118"/>
      <c r="C162" s="118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</row>
    <row r="163" spans="1:67" ht="14.2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</row>
    <row r="164" spans="1:67" ht="13.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</row>
    <row r="165" spans="1:67" ht="13.5" customHeight="1">
      <c r="A165" s="205"/>
      <c r="B165" s="205"/>
      <c r="C165" s="205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</row>
    <row r="166" spans="1:67" ht="13.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</row>
    <row r="167" spans="1:67" ht="13.5" customHeight="1">
      <c r="A167" s="455"/>
      <c r="B167" s="455"/>
      <c r="C167" s="455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</row>
    <row r="168" spans="1:67" ht="13.5" customHeight="1">
      <c r="A168" s="458"/>
      <c r="B168" s="458"/>
      <c r="C168" s="458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</row>
    <row r="169" spans="1:3" ht="13.5">
      <c r="A169" s="455"/>
      <c r="B169" s="455"/>
      <c r="C169" s="455"/>
    </row>
    <row r="170" spans="1:3" ht="13.5">
      <c r="A170" s="102"/>
      <c r="B170" s="102"/>
      <c r="C170" s="102"/>
    </row>
    <row r="171" spans="1:3" ht="13.5">
      <c r="A171" s="102"/>
      <c r="B171" s="102"/>
      <c r="C171" s="102"/>
    </row>
    <row r="172" spans="1:3" ht="13.5">
      <c r="A172" s="102"/>
      <c r="B172" s="102"/>
      <c r="C172" s="102"/>
    </row>
    <row r="173" spans="1:3" ht="13.5">
      <c r="A173" s="102"/>
      <c r="B173" s="102"/>
      <c r="C173" s="102"/>
    </row>
    <row r="174" spans="1:3" ht="13.5">
      <c r="A174" s="102"/>
      <c r="B174" s="102"/>
      <c r="C174" s="102"/>
    </row>
    <row r="175" spans="1:3" ht="13.5">
      <c r="A175" s="102"/>
      <c r="B175" s="102"/>
      <c r="C175" s="102"/>
    </row>
    <row r="176" spans="1:3" ht="13.5">
      <c r="A176" s="102"/>
      <c r="B176" s="102"/>
      <c r="C176" s="102"/>
    </row>
    <row r="9172" ht="13.5">
      <c r="BR9172" s="64"/>
    </row>
    <row r="9173" ht="13.5">
      <c r="BR9173" s="64"/>
    </row>
    <row r="9174" ht="13.5">
      <c r="BR9174" s="64"/>
    </row>
    <row r="9175" ht="13.5">
      <c r="BR9175" s="64"/>
    </row>
    <row r="9176" ht="13.5">
      <c r="BR9176" s="64"/>
    </row>
    <row r="9177" ht="13.5">
      <c r="BR9177" s="64"/>
    </row>
    <row r="9178" ht="13.5">
      <c r="BR9178" s="64"/>
    </row>
    <row r="9179" ht="13.5">
      <c r="BR9179" s="64"/>
    </row>
    <row r="9180" ht="13.5">
      <c r="BR9180" s="64"/>
    </row>
    <row r="9181" ht="13.5">
      <c r="BR9181" s="64"/>
    </row>
    <row r="9182" ht="13.5">
      <c r="BR9182" s="64"/>
    </row>
    <row r="9185" ht="13.5">
      <c r="BO9185" s="13"/>
    </row>
    <row r="9186" ht="13.5">
      <c r="BO9186" s="13"/>
    </row>
    <row r="9187" ht="13.5">
      <c r="BO9187" s="13"/>
    </row>
    <row r="9188" ht="13.5">
      <c r="BO9188" s="13"/>
    </row>
    <row r="9189" ht="13.5">
      <c r="BO9189" s="13"/>
    </row>
    <row r="9190" spans="67:69" ht="13.5">
      <c r="BO9190" s="13"/>
      <c r="BP9190" s="64"/>
      <c r="BQ9190" s="64"/>
    </row>
    <row r="9191" spans="67:69" ht="13.5">
      <c r="BO9191" s="13"/>
      <c r="BP9191" s="64"/>
      <c r="BQ9191" s="64"/>
    </row>
    <row r="9192" spans="67:69" ht="13.5">
      <c r="BO9192" s="13"/>
      <c r="BP9192" s="64"/>
      <c r="BQ9192" s="64"/>
    </row>
    <row r="9193" spans="67:69" ht="13.5">
      <c r="BO9193" s="13"/>
      <c r="BP9193" s="64"/>
      <c r="BQ9193" s="64"/>
    </row>
    <row r="9194" spans="67:69" ht="13.5">
      <c r="BO9194" s="13"/>
      <c r="BP9194" s="64"/>
      <c r="BQ9194" s="64"/>
    </row>
    <row r="9195" spans="67:69" ht="13.5">
      <c r="BO9195" s="13"/>
      <c r="BP9195" s="64"/>
      <c r="BQ9195" s="64"/>
    </row>
    <row r="9196" spans="68:69" ht="13.5">
      <c r="BP9196" s="64"/>
      <c r="BQ9196" s="64"/>
    </row>
    <row r="9197" spans="68:69" ht="13.5">
      <c r="BP9197" s="64"/>
      <c r="BQ9197" s="64"/>
    </row>
    <row r="9198" spans="68:69" ht="13.5">
      <c r="BP9198" s="64"/>
      <c r="BQ9198" s="64"/>
    </row>
    <row r="9199" spans="68:69" ht="13.5">
      <c r="BP9199" s="64"/>
      <c r="BQ9199" s="64"/>
    </row>
    <row r="9200" spans="68:69" ht="13.5">
      <c r="BP9200" s="64"/>
      <c r="BQ9200" s="64"/>
    </row>
  </sheetData>
  <sheetProtection/>
  <mergeCells count="202">
    <mergeCell ref="AV76:BO76"/>
    <mergeCell ref="AV77:BO77"/>
    <mergeCell ref="AV75:BO75"/>
    <mergeCell ref="AV74:BO74"/>
    <mergeCell ref="A1:BQ1"/>
    <mergeCell ref="A5:BQ5"/>
    <mergeCell ref="A12:BQ12"/>
    <mergeCell ref="A19:BQ19"/>
    <mergeCell ref="A32:BQ32"/>
    <mergeCell ref="A29:C29"/>
    <mergeCell ref="A10:C10"/>
    <mergeCell ref="A9:C9"/>
    <mergeCell ref="AV78:BO78"/>
    <mergeCell ref="AV70:BO70"/>
    <mergeCell ref="AV71:BO71"/>
    <mergeCell ref="AV72:BO72"/>
    <mergeCell ref="D47:AC47"/>
    <mergeCell ref="AV73:BO73"/>
    <mergeCell ref="D75:AC75"/>
    <mergeCell ref="A69:BO69"/>
    <mergeCell ref="D50:AC50"/>
    <mergeCell ref="A71:C71"/>
    <mergeCell ref="A21:BO21"/>
    <mergeCell ref="BF38:BO38"/>
    <mergeCell ref="BF36:BO36"/>
    <mergeCell ref="A27:C27"/>
    <mergeCell ref="A28:C28"/>
    <mergeCell ref="AD37:AL37"/>
    <mergeCell ref="A39:BQ39"/>
    <mergeCell ref="AM37:AU37"/>
    <mergeCell ref="D29:S29"/>
    <mergeCell ref="BF37:BO37"/>
    <mergeCell ref="A107:C107"/>
    <mergeCell ref="D110:AC110"/>
    <mergeCell ref="AD110:AL110"/>
    <mergeCell ref="A31:C31"/>
    <mergeCell ref="A35:C35"/>
    <mergeCell ref="D35:AC35"/>
    <mergeCell ref="AD35:AL35"/>
    <mergeCell ref="AM35:AU35"/>
    <mergeCell ref="A11:C11"/>
    <mergeCell ref="BF102:BO102"/>
    <mergeCell ref="BF84:BO84"/>
    <mergeCell ref="A42:C42"/>
    <mergeCell ref="D30:AC30"/>
    <mergeCell ref="A79:BQ79"/>
    <mergeCell ref="AM17:AU17"/>
    <mergeCell ref="AD15:AL15"/>
    <mergeCell ref="AM15:AU15"/>
    <mergeCell ref="BF15:BO15"/>
    <mergeCell ref="BF122:BO122"/>
    <mergeCell ref="BF113:BO113"/>
    <mergeCell ref="BF112:BO112"/>
    <mergeCell ref="BF111:BO111"/>
    <mergeCell ref="BF110:BO110"/>
    <mergeCell ref="BF103:BO103"/>
    <mergeCell ref="A105:BO105"/>
    <mergeCell ref="AM110:AU110"/>
    <mergeCell ref="D111:AC111"/>
    <mergeCell ref="AD111:AL111"/>
    <mergeCell ref="BF161:BO161"/>
    <mergeCell ref="BF159:BO159"/>
    <mergeCell ref="BF148:BO148"/>
    <mergeCell ref="BF147:BO147"/>
    <mergeCell ref="BF134:BO134"/>
    <mergeCell ref="BF133:BO133"/>
    <mergeCell ref="BF135:BO135"/>
    <mergeCell ref="AM111:AU111"/>
    <mergeCell ref="M2:BO2"/>
    <mergeCell ref="A4:T4"/>
    <mergeCell ref="U4:BO4"/>
    <mergeCell ref="A8:C8"/>
    <mergeCell ref="A2:D2"/>
    <mergeCell ref="A7:BO7"/>
    <mergeCell ref="BF17:BO17"/>
    <mergeCell ref="A15:C15"/>
    <mergeCell ref="D15:AC15"/>
    <mergeCell ref="A14:BO14"/>
    <mergeCell ref="BF18:BO18"/>
    <mergeCell ref="A16:C16"/>
    <mergeCell ref="D16:AC16"/>
    <mergeCell ref="AD16:AL16"/>
    <mergeCell ref="AM16:AU16"/>
    <mergeCell ref="BF16:BO16"/>
    <mergeCell ref="A17:C17"/>
    <mergeCell ref="D17:AC17"/>
    <mergeCell ref="AD17:AL17"/>
    <mergeCell ref="A18:C18"/>
    <mergeCell ref="D18:AC18"/>
    <mergeCell ref="AD18:AL18"/>
    <mergeCell ref="AM18:AU18"/>
    <mergeCell ref="D27:S27"/>
    <mergeCell ref="D28:S28"/>
    <mergeCell ref="A22:C22"/>
    <mergeCell ref="A23:C23"/>
    <mergeCell ref="A25:C25"/>
    <mergeCell ref="A26:C26"/>
    <mergeCell ref="BF35:BO35"/>
    <mergeCell ref="A34:BO34"/>
    <mergeCell ref="AM38:AU38"/>
    <mergeCell ref="A36:C36"/>
    <mergeCell ref="D36:AC36"/>
    <mergeCell ref="AD36:AL36"/>
    <mergeCell ref="AM36:AU36"/>
    <mergeCell ref="A37:C37"/>
    <mergeCell ref="D37:AC37"/>
    <mergeCell ref="D45:AC45"/>
    <mergeCell ref="D46:AC46"/>
    <mergeCell ref="A70:C70"/>
    <mergeCell ref="D70:AL70"/>
    <mergeCell ref="A38:C38"/>
    <mergeCell ref="D38:AC38"/>
    <mergeCell ref="AD38:AL38"/>
    <mergeCell ref="D49:AC49"/>
    <mergeCell ref="A41:BO41"/>
    <mergeCell ref="AM70:AU70"/>
    <mergeCell ref="D71:AL71"/>
    <mergeCell ref="AM71:AU71"/>
    <mergeCell ref="D51:AC51"/>
    <mergeCell ref="A67:BQ67"/>
    <mergeCell ref="A74:C74"/>
    <mergeCell ref="D74:M74"/>
    <mergeCell ref="A72:C72"/>
    <mergeCell ref="D72:M72"/>
    <mergeCell ref="A73:C73"/>
    <mergeCell ref="D73:M73"/>
    <mergeCell ref="D78:AL78"/>
    <mergeCell ref="AM78:AU78"/>
    <mergeCell ref="A78:C78"/>
    <mergeCell ref="A82:C82"/>
    <mergeCell ref="A84:C84"/>
    <mergeCell ref="D82:AC82"/>
    <mergeCell ref="AD82:AL82"/>
    <mergeCell ref="AM82:AU82"/>
    <mergeCell ref="A81:BO81"/>
    <mergeCell ref="BF82:BO82"/>
    <mergeCell ref="AM102:AU102"/>
    <mergeCell ref="A103:C103"/>
    <mergeCell ref="D103:AC103"/>
    <mergeCell ref="AD103:AL103"/>
    <mergeCell ref="AM103:AU103"/>
    <mergeCell ref="A102:C102"/>
    <mergeCell ref="D102:AC102"/>
    <mergeCell ref="AD102:AL102"/>
    <mergeCell ref="D112:AC112"/>
    <mergeCell ref="AD112:AL112"/>
    <mergeCell ref="AM112:AU112"/>
    <mergeCell ref="D113:AC113"/>
    <mergeCell ref="AD113:AL113"/>
    <mergeCell ref="AM113:AU113"/>
    <mergeCell ref="A118:C118"/>
    <mergeCell ref="D122:AL122"/>
    <mergeCell ref="AM122:AU122"/>
    <mergeCell ref="A119:C119"/>
    <mergeCell ref="D123:AL123"/>
    <mergeCell ref="AM123:AU123"/>
    <mergeCell ref="A120:C120"/>
    <mergeCell ref="A121:C121"/>
    <mergeCell ref="BF123:BO123"/>
    <mergeCell ref="A132:C132"/>
    <mergeCell ref="D124:AL124"/>
    <mergeCell ref="AM124:AU124"/>
    <mergeCell ref="BF124:BO124"/>
    <mergeCell ref="U128:BO129"/>
    <mergeCell ref="A130:C130"/>
    <mergeCell ref="D133:AL133"/>
    <mergeCell ref="AM133:AU133"/>
    <mergeCell ref="A142:C142"/>
    <mergeCell ref="D134:AL134"/>
    <mergeCell ref="AM134:AU134"/>
    <mergeCell ref="A131:C131"/>
    <mergeCell ref="D135:AL135"/>
    <mergeCell ref="AM135:AU135"/>
    <mergeCell ref="U141:BO142"/>
    <mergeCell ref="D146:AL146"/>
    <mergeCell ref="AM146:AU146"/>
    <mergeCell ref="BF146:BO146"/>
    <mergeCell ref="A141:C141"/>
    <mergeCell ref="BF160:BO160"/>
    <mergeCell ref="D149:AL149"/>
    <mergeCell ref="AM149:AU149"/>
    <mergeCell ref="BF149:BO149"/>
    <mergeCell ref="U154:BO155"/>
    <mergeCell ref="A156:C156"/>
    <mergeCell ref="AM147:AU147"/>
    <mergeCell ref="D148:AL148"/>
    <mergeCell ref="AM148:AU148"/>
    <mergeCell ref="AM160:AU160"/>
    <mergeCell ref="D160:AL160"/>
    <mergeCell ref="A157:C157"/>
    <mergeCell ref="A154:C154"/>
    <mergeCell ref="A155:C155"/>
    <mergeCell ref="A104:BQ104"/>
    <mergeCell ref="A169:C169"/>
    <mergeCell ref="D161:AL161"/>
    <mergeCell ref="AM161:AU161"/>
    <mergeCell ref="A167:C167"/>
    <mergeCell ref="D159:AL159"/>
    <mergeCell ref="A143:C143"/>
    <mergeCell ref="AM159:AU159"/>
    <mergeCell ref="A168:C168"/>
    <mergeCell ref="D147:AL147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70" r:id="rId1"/>
  <rowBreaks count="3" manualBreakCount="3">
    <brk id="34" max="255" man="1"/>
    <brk id="103" max="255" man="1"/>
    <brk id="7766" max="6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6"/>
  <sheetViews>
    <sheetView showGridLines="0" workbookViewId="0" topLeftCell="A7">
      <selection activeCell="EF41" sqref="EF41:EG41"/>
    </sheetView>
  </sheetViews>
  <sheetFormatPr defaultColWidth="1.83203125" defaultRowHeight="12.75"/>
  <cols>
    <col min="1" max="1" width="4.83203125" style="64" customWidth="1"/>
    <col min="2" max="3" width="1.83203125" style="64" hidden="1" customWidth="1"/>
    <col min="4" max="4" width="41.6601562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8.16015625" style="64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64" hidden="1" customWidth="1"/>
    <col min="72" max="72" width="4.66015625" style="64" hidden="1" customWidth="1"/>
    <col min="73" max="73" width="14.33203125" style="64" hidden="1" customWidth="1"/>
    <col min="74" max="94" width="1.83203125" style="64" hidden="1" customWidth="1"/>
    <col min="95" max="101" width="1.83203125" style="64" customWidth="1"/>
    <col min="102" max="102" width="1.0078125" style="64" customWidth="1"/>
    <col min="103" max="110" width="1.83203125" style="64" customWidth="1"/>
    <col min="111" max="16384" width="1.83203125" style="64" customWidth="1"/>
  </cols>
  <sheetData>
    <row r="1" spans="1:110" ht="14.25" customHeight="1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</row>
    <row r="2" spans="1:70" ht="22.5" customHeight="1">
      <c r="A2" s="432" t="s">
        <v>150</v>
      </c>
      <c r="B2" s="432"/>
      <c r="C2" s="432"/>
      <c r="D2" s="432"/>
      <c r="L2" s="102"/>
      <c r="M2" s="475" t="s">
        <v>185</v>
      </c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R2" s="64"/>
    </row>
    <row r="3" ht="3.75" customHeight="1">
      <c r="BR3" s="64"/>
    </row>
    <row r="4" spans="1:70" ht="18" customHeight="1">
      <c r="A4" s="476" t="s">
        <v>13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5" t="s">
        <v>142</v>
      </c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R4" s="64"/>
    </row>
    <row r="5" spans="1:110" ht="15.75" customHeight="1">
      <c r="A5" s="482" t="s">
        <v>52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</row>
    <row r="6" spans="1:70" ht="12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R6" s="64"/>
    </row>
    <row r="7" spans="1:110" ht="64.5" customHeight="1">
      <c r="A7" s="491" t="s">
        <v>191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3"/>
      <c r="CQ7" s="318" t="s">
        <v>194</v>
      </c>
      <c r="CR7" s="319"/>
      <c r="CS7" s="319"/>
      <c r="CT7" s="319"/>
      <c r="CU7" s="319"/>
      <c r="CV7" s="319"/>
      <c r="CW7" s="319"/>
      <c r="CX7" s="320"/>
      <c r="CY7" s="318" t="s">
        <v>195</v>
      </c>
      <c r="CZ7" s="319"/>
      <c r="DA7" s="319"/>
      <c r="DB7" s="319"/>
      <c r="DC7" s="319"/>
      <c r="DD7" s="319"/>
      <c r="DE7" s="319"/>
      <c r="DF7" s="320"/>
    </row>
    <row r="8" spans="1:110" ht="39" customHeight="1">
      <c r="A8" s="314" t="s">
        <v>15</v>
      </c>
      <c r="B8" s="314"/>
      <c r="C8" s="314"/>
      <c r="D8" s="141" t="s">
        <v>17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 t="s">
        <v>54</v>
      </c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 t="s">
        <v>55</v>
      </c>
      <c r="AG8" s="141"/>
      <c r="AH8" s="141"/>
      <c r="AI8" s="141"/>
      <c r="AJ8" s="141"/>
      <c r="AK8" s="141"/>
      <c r="AL8" s="141"/>
      <c r="AM8" s="141" t="s">
        <v>55</v>
      </c>
      <c r="AN8" s="141"/>
      <c r="AO8" s="141" t="s">
        <v>56</v>
      </c>
      <c r="AP8" s="141"/>
      <c r="AQ8" s="141"/>
      <c r="AR8" s="141"/>
      <c r="AS8" s="141"/>
      <c r="AT8" s="141"/>
      <c r="AU8" s="141"/>
      <c r="AV8" s="141" t="s">
        <v>56</v>
      </c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 t="s">
        <v>84</v>
      </c>
      <c r="BI8" s="141"/>
      <c r="BJ8" s="141"/>
      <c r="BK8" s="141"/>
      <c r="BL8" s="141"/>
      <c r="BM8" s="141"/>
      <c r="BN8" s="141"/>
      <c r="BO8" s="141" t="s">
        <v>85</v>
      </c>
      <c r="BR8" s="64"/>
      <c r="CQ8" s="494" t="s">
        <v>158</v>
      </c>
      <c r="CR8" s="480"/>
      <c r="CS8" s="480"/>
      <c r="CT8" s="480"/>
      <c r="CU8" s="480"/>
      <c r="CV8" s="480"/>
      <c r="CW8" s="480"/>
      <c r="CX8" s="495"/>
      <c r="CY8" s="494" t="s">
        <v>158</v>
      </c>
      <c r="CZ8" s="480"/>
      <c r="DA8" s="480"/>
      <c r="DB8" s="480"/>
      <c r="DC8" s="480"/>
      <c r="DD8" s="480"/>
      <c r="DE8" s="480"/>
      <c r="DF8" s="495"/>
    </row>
    <row r="9" spans="1:110" ht="15.75" customHeight="1">
      <c r="A9" s="474">
        <v>1</v>
      </c>
      <c r="B9" s="474"/>
      <c r="C9" s="474"/>
      <c r="D9" s="163">
        <v>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>
        <v>3</v>
      </c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 t="s">
        <v>33</v>
      </c>
      <c r="AG9" s="163"/>
      <c r="AH9" s="163"/>
      <c r="AI9" s="163"/>
      <c r="AJ9" s="163"/>
      <c r="AK9" s="163"/>
      <c r="AL9" s="163"/>
      <c r="AM9" s="163" t="s">
        <v>33</v>
      </c>
      <c r="AN9" s="163"/>
      <c r="AO9" s="163" t="s">
        <v>90</v>
      </c>
      <c r="AP9" s="163"/>
      <c r="AQ9" s="163"/>
      <c r="AR9" s="163"/>
      <c r="AS9" s="163"/>
      <c r="AT9" s="163"/>
      <c r="AU9" s="163"/>
      <c r="AV9" s="163" t="s">
        <v>90</v>
      </c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 t="s">
        <v>91</v>
      </c>
      <c r="BI9" s="163"/>
      <c r="BJ9" s="163"/>
      <c r="BK9" s="163"/>
      <c r="BL9" s="163"/>
      <c r="BM9" s="163"/>
      <c r="BN9" s="163"/>
      <c r="BO9" s="163" t="s">
        <v>91</v>
      </c>
      <c r="BR9" s="64"/>
      <c r="CQ9" s="484" t="s">
        <v>97</v>
      </c>
      <c r="CR9" s="485"/>
      <c r="CS9" s="485"/>
      <c r="CT9" s="485"/>
      <c r="CU9" s="485"/>
      <c r="CV9" s="485"/>
      <c r="CW9" s="485"/>
      <c r="CX9" s="486"/>
      <c r="CY9" s="484" t="s">
        <v>98</v>
      </c>
      <c r="CZ9" s="485"/>
      <c r="DA9" s="485"/>
      <c r="DB9" s="485"/>
      <c r="DC9" s="485"/>
      <c r="DD9" s="485"/>
      <c r="DE9" s="485"/>
      <c r="DF9" s="486"/>
    </row>
    <row r="10" spans="1:110" ht="13.5">
      <c r="A10" s="163" t="s">
        <v>28</v>
      </c>
      <c r="B10" s="163"/>
      <c r="C10" s="163"/>
      <c r="D10" s="62" t="s">
        <v>178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63" t="s">
        <v>223</v>
      </c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39">
        <v>511.17</v>
      </c>
      <c r="BR10" s="64"/>
      <c r="CQ10" s="170"/>
      <c r="CR10" s="171"/>
      <c r="CS10" s="171"/>
      <c r="CT10" s="171"/>
      <c r="CU10" s="171"/>
      <c r="CV10" s="171"/>
      <c r="CW10" s="171"/>
      <c r="CX10" s="172"/>
      <c r="CY10" s="170"/>
      <c r="CZ10" s="171"/>
      <c r="DA10" s="171"/>
      <c r="DB10" s="171"/>
      <c r="DC10" s="171"/>
      <c r="DD10" s="171"/>
      <c r="DE10" s="171"/>
      <c r="DF10" s="172"/>
    </row>
    <row r="11" spans="1:110" ht="13.5">
      <c r="A11" s="163" t="s">
        <v>29</v>
      </c>
      <c r="B11" s="163"/>
      <c r="C11" s="163"/>
      <c r="D11" s="62" t="s">
        <v>115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63" t="s">
        <v>223</v>
      </c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39">
        <v>2900</v>
      </c>
      <c r="BR11" s="64"/>
      <c r="CQ11" s="170"/>
      <c r="CR11" s="171"/>
      <c r="CS11" s="171"/>
      <c r="CT11" s="171"/>
      <c r="CU11" s="171"/>
      <c r="CV11" s="171"/>
      <c r="CW11" s="171"/>
      <c r="CX11" s="172"/>
      <c r="CY11" s="170"/>
      <c r="CZ11" s="171"/>
      <c r="DA11" s="171"/>
      <c r="DB11" s="171"/>
      <c r="DC11" s="171"/>
      <c r="DD11" s="171"/>
      <c r="DE11" s="171"/>
      <c r="DF11" s="172"/>
    </row>
    <row r="12" spans="1:110" ht="13.5" customHeight="1">
      <c r="A12" s="314" t="s">
        <v>33</v>
      </c>
      <c r="B12" s="314"/>
      <c r="C12" s="314"/>
      <c r="D12" s="175" t="s">
        <v>113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39">
        <v>2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>
        <v>11</v>
      </c>
      <c r="AN12" s="139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35"/>
      <c r="BI12" s="135"/>
      <c r="BJ12" s="135"/>
      <c r="BK12" s="135"/>
      <c r="BL12" s="135"/>
      <c r="BM12" s="135"/>
      <c r="BN12" s="135"/>
      <c r="BO12" s="135">
        <v>748</v>
      </c>
      <c r="BR12" s="64"/>
      <c r="CQ12" s="509">
        <v>50</v>
      </c>
      <c r="CR12" s="510"/>
      <c r="CS12" s="510"/>
      <c r="CT12" s="510"/>
      <c r="CU12" s="510"/>
      <c r="CV12" s="510"/>
      <c r="CW12" s="510"/>
      <c r="CX12" s="511"/>
      <c r="CY12" s="491" t="s">
        <v>11</v>
      </c>
      <c r="CZ12" s="492"/>
      <c r="DA12" s="492"/>
      <c r="DB12" s="492"/>
      <c r="DC12" s="492"/>
      <c r="DD12" s="492"/>
      <c r="DE12" s="492"/>
      <c r="DF12" s="493"/>
    </row>
    <row r="13" spans="1:110" ht="13.5">
      <c r="A13" s="314" t="s">
        <v>90</v>
      </c>
      <c r="B13" s="314"/>
      <c r="C13" s="314"/>
      <c r="D13" s="65" t="s">
        <v>114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68">
        <v>2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  <c r="AF13" s="68"/>
      <c r="AG13" s="69"/>
      <c r="AH13" s="69"/>
      <c r="AI13" s="69"/>
      <c r="AJ13" s="69"/>
      <c r="AK13" s="69"/>
      <c r="AL13" s="69"/>
      <c r="AM13" s="71">
        <v>11</v>
      </c>
      <c r="AN13" s="70"/>
      <c r="AO13" s="72"/>
      <c r="AP13" s="73"/>
      <c r="AQ13" s="73"/>
      <c r="AR13" s="73"/>
      <c r="AS13" s="73"/>
      <c r="AT13" s="73"/>
      <c r="AU13" s="73"/>
      <c r="AV13" s="150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50"/>
      <c r="BH13" s="148"/>
      <c r="BI13" s="149"/>
      <c r="BJ13" s="149"/>
      <c r="BK13" s="149"/>
      <c r="BL13" s="149"/>
      <c r="BM13" s="149"/>
      <c r="BN13" s="149"/>
      <c r="BO13" s="135">
        <v>2696.92</v>
      </c>
      <c r="BR13" s="64"/>
      <c r="CQ13" s="509">
        <v>2253.08</v>
      </c>
      <c r="CR13" s="510"/>
      <c r="CS13" s="510"/>
      <c r="CT13" s="510"/>
      <c r="CU13" s="510"/>
      <c r="CV13" s="510"/>
      <c r="CW13" s="510"/>
      <c r="CX13" s="511"/>
      <c r="CY13" s="491" t="s">
        <v>103</v>
      </c>
      <c r="CZ13" s="492"/>
      <c r="DA13" s="492"/>
      <c r="DB13" s="492"/>
      <c r="DC13" s="492"/>
      <c r="DD13" s="492"/>
      <c r="DE13" s="492"/>
      <c r="DF13" s="493"/>
    </row>
    <row r="14" spans="1:110" ht="13.5" customHeight="1">
      <c r="A14" s="141" t="s">
        <v>91</v>
      </c>
      <c r="B14" s="141"/>
      <c r="C14" s="141"/>
      <c r="D14" s="65" t="s">
        <v>102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8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/>
      <c r="AG14" s="69"/>
      <c r="AH14" s="69"/>
      <c r="AI14" s="69"/>
      <c r="AJ14" s="69"/>
      <c r="AK14" s="69"/>
      <c r="AL14" s="69"/>
      <c r="AM14" s="71">
        <v>11</v>
      </c>
      <c r="AN14" s="70"/>
      <c r="AO14" s="72"/>
      <c r="AP14" s="73"/>
      <c r="AQ14" s="73"/>
      <c r="AR14" s="73"/>
      <c r="AS14" s="73"/>
      <c r="AT14" s="73"/>
      <c r="AU14" s="73"/>
      <c r="AV14" s="150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50"/>
      <c r="BH14" s="148"/>
      <c r="BI14" s="149"/>
      <c r="BJ14" s="149"/>
      <c r="BK14" s="149"/>
      <c r="BL14" s="149"/>
      <c r="BM14" s="149"/>
      <c r="BN14" s="149"/>
      <c r="BO14" s="135">
        <v>5731</v>
      </c>
      <c r="BR14" s="64"/>
      <c r="CQ14" s="509">
        <v>521</v>
      </c>
      <c r="CR14" s="510"/>
      <c r="CS14" s="510"/>
      <c r="CT14" s="510"/>
      <c r="CU14" s="510"/>
      <c r="CV14" s="510"/>
      <c r="CW14" s="510"/>
      <c r="CX14" s="511"/>
      <c r="CY14" s="491" t="s">
        <v>103</v>
      </c>
      <c r="CZ14" s="492"/>
      <c r="DA14" s="492"/>
      <c r="DB14" s="492"/>
      <c r="DC14" s="492"/>
      <c r="DD14" s="492"/>
      <c r="DE14" s="492"/>
      <c r="DF14" s="493"/>
    </row>
    <row r="15" spans="1:110" ht="14.25" customHeight="1">
      <c r="A15" s="314" t="s">
        <v>97</v>
      </c>
      <c r="B15" s="314"/>
      <c r="C15" s="314"/>
      <c r="D15" s="175" t="s">
        <v>240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39">
        <v>2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>
        <v>2</v>
      </c>
      <c r="AN15" s="139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>
        <v>15950</v>
      </c>
      <c r="BR15" s="64"/>
      <c r="CQ15" s="491"/>
      <c r="CR15" s="492"/>
      <c r="CS15" s="492"/>
      <c r="CT15" s="492"/>
      <c r="CU15" s="492"/>
      <c r="CV15" s="492"/>
      <c r="CW15" s="492"/>
      <c r="CX15" s="493"/>
      <c r="CY15" s="491" t="s">
        <v>103</v>
      </c>
      <c r="CZ15" s="492"/>
      <c r="DA15" s="492"/>
      <c r="DB15" s="492"/>
      <c r="DC15" s="492"/>
      <c r="DD15" s="492"/>
      <c r="DE15" s="492"/>
      <c r="DF15" s="493"/>
    </row>
    <row r="16" spans="1:110" ht="15" customHeight="1">
      <c r="A16" s="314"/>
      <c r="B16" s="314"/>
      <c r="C16" s="314"/>
      <c r="D16" s="136" t="s">
        <v>53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139" t="s">
        <v>11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 t="s">
        <v>11</v>
      </c>
      <c r="AG16" s="139"/>
      <c r="AH16" s="139"/>
      <c r="AI16" s="139"/>
      <c r="AJ16" s="139"/>
      <c r="AK16" s="139"/>
      <c r="AL16" s="139"/>
      <c r="AM16" s="139" t="s">
        <v>103</v>
      </c>
      <c r="AN16" s="139"/>
      <c r="AO16" s="135"/>
      <c r="AP16" s="135"/>
      <c r="AQ16" s="135"/>
      <c r="AR16" s="135"/>
      <c r="AS16" s="135"/>
      <c r="AT16" s="135"/>
      <c r="AU16" s="135"/>
      <c r="AV16" s="135" t="s">
        <v>103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>
        <v>15000</v>
      </c>
      <c r="BI16" s="135"/>
      <c r="BJ16" s="135"/>
      <c r="BK16" s="135"/>
      <c r="BL16" s="135"/>
      <c r="BM16" s="135"/>
      <c r="BN16" s="135"/>
      <c r="BO16" s="140">
        <f>SUM(BO10:BO15)</f>
        <v>28537.09</v>
      </c>
      <c r="BR16" s="64"/>
      <c r="CQ16" s="508">
        <v>31990.17</v>
      </c>
      <c r="CR16" s="506"/>
      <c r="CS16" s="506"/>
      <c r="CT16" s="506"/>
      <c r="CU16" s="506"/>
      <c r="CV16" s="506"/>
      <c r="CW16" s="506"/>
      <c r="CX16" s="507"/>
      <c r="CY16" s="508">
        <v>31990.17</v>
      </c>
      <c r="CZ16" s="506"/>
      <c r="DA16" s="506"/>
      <c r="DB16" s="506"/>
      <c r="DC16" s="506"/>
      <c r="DD16" s="506"/>
      <c r="DE16" s="506"/>
      <c r="DF16" s="507"/>
    </row>
    <row r="17" spans="1:110" ht="15.75" customHeight="1">
      <c r="A17" s="501" t="s">
        <v>57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</row>
    <row r="18" spans="1:70" ht="8.2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R18" s="64"/>
    </row>
    <row r="19" spans="1:110" ht="60" customHeight="1">
      <c r="A19" s="491" t="s">
        <v>191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3"/>
      <c r="CQ19" s="318" t="s">
        <v>194</v>
      </c>
      <c r="CR19" s="319"/>
      <c r="CS19" s="319"/>
      <c r="CT19" s="319"/>
      <c r="CU19" s="319"/>
      <c r="CV19" s="319"/>
      <c r="CW19" s="319"/>
      <c r="CX19" s="320"/>
      <c r="CY19" s="318" t="s">
        <v>195</v>
      </c>
      <c r="CZ19" s="319"/>
      <c r="DA19" s="319"/>
      <c r="DB19" s="319"/>
      <c r="DC19" s="319"/>
      <c r="DD19" s="319"/>
      <c r="DE19" s="319"/>
      <c r="DF19" s="320"/>
    </row>
    <row r="20" spans="1:110" ht="38.25" customHeight="1">
      <c r="A20" s="314" t="s">
        <v>15</v>
      </c>
      <c r="B20" s="314"/>
      <c r="C20" s="314"/>
      <c r="D20" s="314" t="s">
        <v>17</v>
      </c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 t="s">
        <v>58</v>
      </c>
      <c r="AE20" s="314"/>
      <c r="AF20" s="314"/>
      <c r="AG20" s="314"/>
      <c r="AH20" s="314"/>
      <c r="AI20" s="314"/>
      <c r="AJ20" s="314"/>
      <c r="AK20" s="314"/>
      <c r="AL20" s="314"/>
      <c r="AM20" s="314" t="s">
        <v>104</v>
      </c>
      <c r="AN20" s="314"/>
      <c r="AO20" s="314"/>
      <c r="AP20" s="314"/>
      <c r="AQ20" s="314"/>
      <c r="AR20" s="314"/>
      <c r="AS20" s="314"/>
      <c r="AT20" s="314"/>
      <c r="AU20" s="314"/>
      <c r="AV20" s="141" t="s">
        <v>59</v>
      </c>
      <c r="AW20" s="141"/>
      <c r="AX20" s="141"/>
      <c r="AY20" s="141"/>
      <c r="AZ20" s="141"/>
      <c r="BA20" s="141"/>
      <c r="BB20" s="141"/>
      <c r="BC20" s="141"/>
      <c r="BD20" s="141"/>
      <c r="BE20" s="141"/>
      <c r="BF20" s="314" t="s">
        <v>85</v>
      </c>
      <c r="BG20" s="314"/>
      <c r="BH20" s="314"/>
      <c r="BI20" s="314"/>
      <c r="BJ20" s="314"/>
      <c r="BK20" s="314"/>
      <c r="BL20" s="314"/>
      <c r="BM20" s="314"/>
      <c r="BN20" s="314"/>
      <c r="BO20" s="314"/>
      <c r="BR20" s="64"/>
      <c r="CQ20" s="494" t="s">
        <v>158</v>
      </c>
      <c r="CR20" s="480"/>
      <c r="CS20" s="480"/>
      <c r="CT20" s="480"/>
      <c r="CU20" s="480"/>
      <c r="CV20" s="480"/>
      <c r="CW20" s="480"/>
      <c r="CX20" s="495"/>
      <c r="CY20" s="494" t="s">
        <v>158</v>
      </c>
      <c r="CZ20" s="480"/>
      <c r="DA20" s="480"/>
      <c r="DB20" s="480"/>
      <c r="DC20" s="480"/>
      <c r="DD20" s="480"/>
      <c r="DE20" s="480"/>
      <c r="DF20" s="495"/>
    </row>
    <row r="21" spans="1:110" ht="17.25" customHeight="1">
      <c r="A21" s="474">
        <v>1</v>
      </c>
      <c r="B21" s="474"/>
      <c r="C21" s="474"/>
      <c r="D21" s="474">
        <v>2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>
        <v>3</v>
      </c>
      <c r="AE21" s="474"/>
      <c r="AF21" s="474"/>
      <c r="AG21" s="474"/>
      <c r="AH21" s="474"/>
      <c r="AI21" s="474"/>
      <c r="AJ21" s="474"/>
      <c r="AK21" s="474"/>
      <c r="AL21" s="474"/>
      <c r="AM21" s="474" t="s">
        <v>33</v>
      </c>
      <c r="AN21" s="474"/>
      <c r="AO21" s="474"/>
      <c r="AP21" s="474"/>
      <c r="AQ21" s="474"/>
      <c r="AR21" s="474"/>
      <c r="AS21" s="474"/>
      <c r="AT21" s="474"/>
      <c r="AU21" s="474"/>
      <c r="AV21" s="163" t="s">
        <v>90</v>
      </c>
      <c r="AW21" s="163"/>
      <c r="AX21" s="163"/>
      <c r="AY21" s="163"/>
      <c r="AZ21" s="163"/>
      <c r="BA21" s="163"/>
      <c r="BB21" s="163"/>
      <c r="BC21" s="163"/>
      <c r="BD21" s="163"/>
      <c r="BE21" s="163"/>
      <c r="BF21" s="474">
        <v>5</v>
      </c>
      <c r="BG21" s="474"/>
      <c r="BH21" s="474"/>
      <c r="BI21" s="474"/>
      <c r="BJ21" s="474"/>
      <c r="BK21" s="474"/>
      <c r="BL21" s="474"/>
      <c r="BM21" s="474"/>
      <c r="BN21" s="474"/>
      <c r="BO21" s="474"/>
      <c r="BR21" s="64"/>
      <c r="CQ21" s="484" t="s">
        <v>97</v>
      </c>
      <c r="CR21" s="485"/>
      <c r="CS21" s="485"/>
      <c r="CT21" s="485"/>
      <c r="CU21" s="485"/>
      <c r="CV21" s="485"/>
      <c r="CW21" s="485"/>
      <c r="CX21" s="486"/>
      <c r="CY21" s="484" t="s">
        <v>98</v>
      </c>
      <c r="CZ21" s="485"/>
      <c r="DA21" s="485"/>
      <c r="DB21" s="485"/>
      <c r="DC21" s="485"/>
      <c r="DD21" s="485"/>
      <c r="DE21" s="485"/>
      <c r="DF21" s="486"/>
    </row>
    <row r="22" spans="1:110" ht="18" customHeight="1">
      <c r="A22" s="314"/>
      <c r="B22" s="314"/>
      <c r="C22" s="314"/>
      <c r="D22" s="436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8"/>
      <c r="AD22" s="309"/>
      <c r="AE22" s="309"/>
      <c r="AF22" s="309"/>
      <c r="AG22" s="309"/>
      <c r="AH22" s="309"/>
      <c r="AI22" s="309"/>
      <c r="AJ22" s="309"/>
      <c r="AK22" s="309"/>
      <c r="AL22" s="309"/>
      <c r="AM22" s="481"/>
      <c r="AN22" s="481"/>
      <c r="AO22" s="481"/>
      <c r="AP22" s="481"/>
      <c r="AQ22" s="481"/>
      <c r="AR22" s="481"/>
      <c r="AS22" s="481"/>
      <c r="AT22" s="481"/>
      <c r="AU22" s="481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R22" s="64"/>
      <c r="CQ22" s="491" t="s">
        <v>11</v>
      </c>
      <c r="CR22" s="492"/>
      <c r="CS22" s="492"/>
      <c r="CT22" s="492"/>
      <c r="CU22" s="492"/>
      <c r="CV22" s="492"/>
      <c r="CW22" s="492"/>
      <c r="CX22" s="493"/>
      <c r="CY22" s="491" t="s">
        <v>11</v>
      </c>
      <c r="CZ22" s="492"/>
      <c r="DA22" s="492"/>
      <c r="DB22" s="492"/>
      <c r="DC22" s="492"/>
      <c r="DD22" s="492"/>
      <c r="DE22" s="492"/>
      <c r="DF22" s="493"/>
    </row>
    <row r="23" spans="1:110" ht="13.5" customHeight="1">
      <c r="A23" s="314"/>
      <c r="B23" s="314"/>
      <c r="C23" s="314"/>
      <c r="D23" s="306" t="s">
        <v>10</v>
      </c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8"/>
      <c r="AD23" s="309"/>
      <c r="AE23" s="309"/>
      <c r="AF23" s="309"/>
      <c r="AG23" s="309"/>
      <c r="AH23" s="309"/>
      <c r="AI23" s="309"/>
      <c r="AJ23" s="309"/>
      <c r="AK23" s="309"/>
      <c r="AL23" s="309"/>
      <c r="AM23" s="305" t="s">
        <v>103</v>
      </c>
      <c r="AN23" s="305"/>
      <c r="AO23" s="305"/>
      <c r="AP23" s="305"/>
      <c r="AQ23" s="305"/>
      <c r="AR23" s="305"/>
      <c r="AS23" s="305"/>
      <c r="AT23" s="305"/>
      <c r="AU23" s="305"/>
      <c r="AV23" s="135" t="s">
        <v>103</v>
      </c>
      <c r="AW23" s="135"/>
      <c r="AX23" s="135"/>
      <c r="AY23" s="135"/>
      <c r="AZ23" s="135"/>
      <c r="BA23" s="135"/>
      <c r="BB23" s="135"/>
      <c r="BC23" s="135"/>
      <c r="BD23" s="135"/>
      <c r="BE23" s="135"/>
      <c r="BF23" s="496">
        <f>SUM(BF22:BO22)</f>
        <v>0</v>
      </c>
      <c r="BG23" s="496"/>
      <c r="BH23" s="496"/>
      <c r="BI23" s="496"/>
      <c r="BJ23" s="496"/>
      <c r="BK23" s="496"/>
      <c r="BL23" s="496"/>
      <c r="BM23" s="496"/>
      <c r="BN23" s="496"/>
      <c r="BO23" s="496"/>
      <c r="BR23" s="64"/>
      <c r="CQ23" s="505" t="s">
        <v>167</v>
      </c>
      <c r="CR23" s="506"/>
      <c r="CS23" s="506"/>
      <c r="CT23" s="506"/>
      <c r="CU23" s="506"/>
      <c r="CV23" s="506"/>
      <c r="CW23" s="506"/>
      <c r="CX23" s="507"/>
      <c r="CY23" s="505" t="s">
        <v>167</v>
      </c>
      <c r="CZ23" s="506"/>
      <c r="DA23" s="506"/>
      <c r="DB23" s="506"/>
      <c r="DC23" s="506"/>
      <c r="DD23" s="506"/>
      <c r="DE23" s="506"/>
      <c r="DF23" s="507"/>
    </row>
    <row r="24" spans="1:110" ht="18" customHeight="1">
      <c r="A24" s="501" t="s">
        <v>60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</row>
    <row r="25" spans="1:70" ht="14.2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R25" s="64"/>
    </row>
    <row r="26" spans="1:110" ht="69.75" customHeight="1">
      <c r="A26" s="491" t="s">
        <v>191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3"/>
      <c r="CQ26" s="318" t="s">
        <v>194</v>
      </c>
      <c r="CR26" s="319"/>
      <c r="CS26" s="319"/>
      <c r="CT26" s="319"/>
      <c r="CU26" s="319"/>
      <c r="CV26" s="319"/>
      <c r="CW26" s="319"/>
      <c r="CX26" s="320"/>
      <c r="CY26" s="318" t="s">
        <v>195</v>
      </c>
      <c r="CZ26" s="319"/>
      <c r="DA26" s="319"/>
      <c r="DB26" s="319"/>
      <c r="DC26" s="319"/>
      <c r="DD26" s="319"/>
      <c r="DE26" s="319"/>
      <c r="DF26" s="320"/>
    </row>
    <row r="27" spans="1:110" ht="49.5" customHeight="1">
      <c r="A27" s="314" t="s">
        <v>15</v>
      </c>
      <c r="B27" s="314"/>
      <c r="C27" s="314"/>
      <c r="D27" s="141" t="s">
        <v>44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4"/>
      <c r="T27" s="142" t="s">
        <v>61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  <c r="AF27" s="142" t="s">
        <v>62</v>
      </c>
      <c r="AG27" s="143"/>
      <c r="AH27" s="143"/>
      <c r="AI27" s="143"/>
      <c r="AJ27" s="143"/>
      <c r="AK27" s="143"/>
      <c r="AL27" s="143"/>
      <c r="AM27" s="144" t="s">
        <v>105</v>
      </c>
      <c r="AN27" s="144"/>
      <c r="AO27" s="142" t="s">
        <v>63</v>
      </c>
      <c r="AP27" s="143"/>
      <c r="AQ27" s="143"/>
      <c r="AR27" s="143"/>
      <c r="AS27" s="143"/>
      <c r="AT27" s="143"/>
      <c r="AU27" s="143"/>
      <c r="AV27" s="144" t="s">
        <v>106</v>
      </c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4"/>
      <c r="BH27" s="142" t="s">
        <v>86</v>
      </c>
      <c r="BI27" s="143"/>
      <c r="BJ27" s="143"/>
      <c r="BK27" s="143"/>
      <c r="BL27" s="143"/>
      <c r="BM27" s="143"/>
      <c r="BN27" s="143"/>
      <c r="BO27" s="144" t="s">
        <v>107</v>
      </c>
      <c r="BR27" s="64"/>
      <c r="CQ27" s="494" t="s">
        <v>158</v>
      </c>
      <c r="CR27" s="480"/>
      <c r="CS27" s="480"/>
      <c r="CT27" s="480"/>
      <c r="CU27" s="480"/>
      <c r="CV27" s="480"/>
      <c r="CW27" s="480"/>
      <c r="CX27" s="495"/>
      <c r="CY27" s="494" t="s">
        <v>158</v>
      </c>
      <c r="CZ27" s="480"/>
      <c r="DA27" s="480"/>
      <c r="DB27" s="480"/>
      <c r="DC27" s="480"/>
      <c r="DD27" s="480"/>
      <c r="DE27" s="480"/>
      <c r="DF27" s="495"/>
    </row>
    <row r="28" spans="1:110" ht="13.5">
      <c r="A28" s="141" t="s">
        <v>28</v>
      </c>
      <c r="B28" s="141"/>
      <c r="C28" s="141"/>
      <c r="D28" s="141" t="s">
        <v>29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4"/>
      <c r="T28" s="142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4"/>
      <c r="AF28" s="142"/>
      <c r="AG28" s="143"/>
      <c r="AH28" s="143"/>
      <c r="AI28" s="143"/>
      <c r="AJ28" s="143"/>
      <c r="AK28" s="143"/>
      <c r="AL28" s="143"/>
      <c r="AM28" s="144" t="s">
        <v>33</v>
      </c>
      <c r="AN28" s="144"/>
      <c r="AO28" s="142"/>
      <c r="AP28" s="143"/>
      <c r="AQ28" s="143"/>
      <c r="AR28" s="143"/>
      <c r="AS28" s="143"/>
      <c r="AT28" s="143"/>
      <c r="AU28" s="143"/>
      <c r="AV28" s="144" t="s">
        <v>90</v>
      </c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4"/>
      <c r="BH28" s="142"/>
      <c r="BI28" s="143"/>
      <c r="BJ28" s="143"/>
      <c r="BK28" s="143"/>
      <c r="BL28" s="143"/>
      <c r="BM28" s="143"/>
      <c r="BN28" s="143"/>
      <c r="BO28" s="144" t="s">
        <v>91</v>
      </c>
      <c r="BR28" s="64"/>
      <c r="CQ28" s="484" t="s">
        <v>97</v>
      </c>
      <c r="CR28" s="485"/>
      <c r="CS28" s="485"/>
      <c r="CT28" s="485"/>
      <c r="CU28" s="485"/>
      <c r="CV28" s="485"/>
      <c r="CW28" s="485"/>
      <c r="CX28" s="486"/>
      <c r="CY28" s="484" t="s">
        <v>98</v>
      </c>
      <c r="CZ28" s="485"/>
      <c r="DA28" s="485"/>
      <c r="DB28" s="485"/>
      <c r="DC28" s="485"/>
      <c r="DD28" s="485"/>
      <c r="DE28" s="485"/>
      <c r="DF28" s="486"/>
    </row>
    <row r="29" spans="1:110" ht="13.5">
      <c r="A29" s="474"/>
      <c r="B29" s="474"/>
      <c r="C29" s="474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>
        <v>4</v>
      </c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>
        <v>5</v>
      </c>
      <c r="AG29" s="163"/>
      <c r="AH29" s="163"/>
      <c r="AI29" s="163"/>
      <c r="AJ29" s="163"/>
      <c r="AK29" s="163"/>
      <c r="AL29" s="163"/>
      <c r="AM29" s="163"/>
      <c r="AN29" s="163"/>
      <c r="AO29" s="163">
        <v>6</v>
      </c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>
        <v>6</v>
      </c>
      <c r="BI29" s="163"/>
      <c r="BJ29" s="163"/>
      <c r="BK29" s="163"/>
      <c r="BL29" s="163"/>
      <c r="BM29" s="163"/>
      <c r="BN29" s="163"/>
      <c r="BO29" s="163"/>
      <c r="BR29" s="64"/>
      <c r="CQ29" s="491" t="s">
        <v>11</v>
      </c>
      <c r="CR29" s="492"/>
      <c r="CS29" s="492"/>
      <c r="CT29" s="492"/>
      <c r="CU29" s="492"/>
      <c r="CV29" s="492"/>
      <c r="CW29" s="492"/>
      <c r="CX29" s="493"/>
      <c r="CY29" s="491" t="s">
        <v>11</v>
      </c>
      <c r="CZ29" s="492"/>
      <c r="DA29" s="492"/>
      <c r="DB29" s="492"/>
      <c r="DC29" s="492"/>
      <c r="DD29" s="492"/>
      <c r="DE29" s="492"/>
      <c r="DF29" s="493"/>
    </row>
    <row r="30" spans="1:110" ht="12" customHeight="1">
      <c r="A30" s="314"/>
      <c r="B30" s="314"/>
      <c r="C30" s="314"/>
      <c r="D30" s="136" t="s">
        <v>10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135" t="s">
        <v>11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 t="s">
        <v>11</v>
      </c>
      <c r="AG30" s="135"/>
      <c r="AH30" s="135"/>
      <c r="AI30" s="135"/>
      <c r="AJ30" s="135"/>
      <c r="AK30" s="135"/>
      <c r="AL30" s="135"/>
      <c r="AM30" s="135" t="s">
        <v>103</v>
      </c>
      <c r="AN30" s="135"/>
      <c r="AO30" s="135" t="s">
        <v>11</v>
      </c>
      <c r="AP30" s="135"/>
      <c r="AQ30" s="135"/>
      <c r="AR30" s="135"/>
      <c r="AS30" s="135"/>
      <c r="AT30" s="135"/>
      <c r="AU30" s="135"/>
      <c r="AV30" s="135" t="s">
        <v>103</v>
      </c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69" t="e">
        <f>SUM(#REF!)</f>
        <v>#REF!</v>
      </c>
      <c r="BI30" s="169"/>
      <c r="BJ30" s="169"/>
      <c r="BK30" s="169"/>
      <c r="BL30" s="169"/>
      <c r="BM30" s="169"/>
      <c r="BN30" s="169"/>
      <c r="BO30" s="164">
        <v>0</v>
      </c>
      <c r="BR30" s="64"/>
      <c r="CQ30" s="505" t="s">
        <v>167</v>
      </c>
      <c r="CR30" s="506"/>
      <c r="CS30" s="506"/>
      <c r="CT30" s="506"/>
      <c r="CU30" s="506"/>
      <c r="CV30" s="506"/>
      <c r="CW30" s="506"/>
      <c r="CX30" s="507"/>
      <c r="CY30" s="505" t="s">
        <v>167</v>
      </c>
      <c r="CZ30" s="506"/>
      <c r="DA30" s="506"/>
      <c r="DB30" s="506"/>
      <c r="DC30" s="506"/>
      <c r="DD30" s="506"/>
      <c r="DE30" s="506"/>
      <c r="DF30" s="507"/>
    </row>
    <row r="31" spans="1:110" ht="15" customHeight="1">
      <c r="A31" s="501" t="s">
        <v>67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</row>
    <row r="32" spans="1:70" ht="11.2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R32" s="64"/>
    </row>
    <row r="33" spans="1:110" ht="63" customHeight="1">
      <c r="A33" s="491" t="s">
        <v>191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3"/>
      <c r="CQ33" s="318" t="s">
        <v>194</v>
      </c>
      <c r="CR33" s="319"/>
      <c r="CS33" s="319"/>
      <c r="CT33" s="319"/>
      <c r="CU33" s="319"/>
      <c r="CV33" s="319"/>
      <c r="CW33" s="319"/>
      <c r="CX33" s="320"/>
      <c r="CY33" s="318" t="s">
        <v>195</v>
      </c>
      <c r="CZ33" s="319"/>
      <c r="DA33" s="319"/>
      <c r="DB33" s="319"/>
      <c r="DC33" s="319"/>
      <c r="DD33" s="319"/>
      <c r="DE33" s="319"/>
      <c r="DF33" s="320"/>
    </row>
    <row r="34" spans="1:110" ht="59.25" customHeight="1">
      <c r="A34" s="318" t="s">
        <v>116</v>
      </c>
      <c r="B34" s="319"/>
      <c r="C34" s="320"/>
      <c r="D34" s="314" t="s">
        <v>44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 t="s">
        <v>64</v>
      </c>
      <c r="AE34" s="314"/>
      <c r="AF34" s="314"/>
      <c r="AG34" s="314"/>
      <c r="AH34" s="314"/>
      <c r="AI34" s="314"/>
      <c r="AJ34" s="314"/>
      <c r="AK34" s="314"/>
      <c r="AL34" s="314"/>
      <c r="AM34" s="314" t="s">
        <v>64</v>
      </c>
      <c r="AN34" s="314"/>
      <c r="AO34" s="314"/>
      <c r="AP34" s="314"/>
      <c r="AQ34" s="314"/>
      <c r="AR34" s="314"/>
      <c r="AS34" s="314"/>
      <c r="AT34" s="314"/>
      <c r="AU34" s="314"/>
      <c r="AV34" s="141" t="s">
        <v>66</v>
      </c>
      <c r="AW34" s="141"/>
      <c r="AX34" s="141"/>
      <c r="AY34" s="141"/>
      <c r="AZ34" s="141"/>
      <c r="BA34" s="141"/>
      <c r="BB34" s="141"/>
      <c r="BC34" s="141"/>
      <c r="BD34" s="141"/>
      <c r="BE34" s="141"/>
      <c r="BF34" s="314" t="s">
        <v>65</v>
      </c>
      <c r="BG34" s="314"/>
      <c r="BH34" s="314"/>
      <c r="BI34" s="314"/>
      <c r="BJ34" s="314"/>
      <c r="BK34" s="314"/>
      <c r="BL34" s="314"/>
      <c r="BM34" s="314"/>
      <c r="BN34" s="314"/>
      <c r="BO34" s="314"/>
      <c r="BR34" s="64"/>
      <c r="CQ34" s="494" t="s">
        <v>65</v>
      </c>
      <c r="CR34" s="480"/>
      <c r="CS34" s="480"/>
      <c r="CT34" s="480"/>
      <c r="CU34" s="480"/>
      <c r="CV34" s="480"/>
      <c r="CW34" s="480"/>
      <c r="CX34" s="495"/>
      <c r="CY34" s="494" t="s">
        <v>65</v>
      </c>
      <c r="CZ34" s="480"/>
      <c r="DA34" s="480"/>
      <c r="DB34" s="480"/>
      <c r="DC34" s="480"/>
      <c r="DD34" s="480"/>
      <c r="DE34" s="480"/>
      <c r="DF34" s="495"/>
    </row>
    <row r="35" spans="1:110" ht="15" customHeight="1">
      <c r="A35" s="474">
        <v>1</v>
      </c>
      <c r="B35" s="474"/>
      <c r="C35" s="474"/>
      <c r="D35" s="474">
        <v>2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>
        <v>4</v>
      </c>
      <c r="AE35" s="474"/>
      <c r="AF35" s="474"/>
      <c r="AG35" s="474"/>
      <c r="AH35" s="474"/>
      <c r="AI35" s="474"/>
      <c r="AJ35" s="474"/>
      <c r="AK35" s="474"/>
      <c r="AL35" s="474"/>
      <c r="AM35" s="474" t="s">
        <v>33</v>
      </c>
      <c r="AN35" s="474"/>
      <c r="AO35" s="474"/>
      <c r="AP35" s="474"/>
      <c r="AQ35" s="474"/>
      <c r="AR35" s="474"/>
      <c r="AS35" s="474"/>
      <c r="AT35" s="474"/>
      <c r="AU35" s="474"/>
      <c r="AV35" s="163" t="s">
        <v>90</v>
      </c>
      <c r="AW35" s="163"/>
      <c r="AX35" s="163"/>
      <c r="AY35" s="163"/>
      <c r="AZ35" s="163"/>
      <c r="BA35" s="163"/>
      <c r="BB35" s="163"/>
      <c r="BC35" s="163"/>
      <c r="BD35" s="163"/>
      <c r="BE35" s="163"/>
      <c r="BF35" s="474" t="s">
        <v>91</v>
      </c>
      <c r="BG35" s="474"/>
      <c r="BH35" s="474"/>
      <c r="BI35" s="474"/>
      <c r="BJ35" s="474"/>
      <c r="BK35" s="474"/>
      <c r="BL35" s="474"/>
      <c r="BM35" s="474"/>
      <c r="BN35" s="474"/>
      <c r="BO35" s="474"/>
      <c r="BR35" s="64"/>
      <c r="CQ35" s="484" t="s">
        <v>97</v>
      </c>
      <c r="CR35" s="485"/>
      <c r="CS35" s="485"/>
      <c r="CT35" s="485"/>
      <c r="CU35" s="485"/>
      <c r="CV35" s="485"/>
      <c r="CW35" s="485"/>
      <c r="CX35" s="486"/>
      <c r="CY35" s="484" t="s">
        <v>98</v>
      </c>
      <c r="CZ35" s="485"/>
      <c r="DA35" s="485"/>
      <c r="DB35" s="485"/>
      <c r="DC35" s="485"/>
      <c r="DD35" s="485"/>
      <c r="DE35" s="485"/>
      <c r="DF35" s="486"/>
    </row>
    <row r="36" spans="1:110" ht="1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09"/>
      <c r="AE36" s="309"/>
      <c r="AF36" s="309"/>
      <c r="AG36" s="309"/>
      <c r="AH36" s="309"/>
      <c r="AI36" s="309"/>
      <c r="AJ36" s="309"/>
      <c r="AK36" s="309"/>
      <c r="AL36" s="309"/>
      <c r="AM36" s="305"/>
      <c r="AN36" s="305"/>
      <c r="AO36" s="305"/>
      <c r="AP36" s="305"/>
      <c r="AQ36" s="305"/>
      <c r="AR36" s="305"/>
      <c r="AS36" s="305"/>
      <c r="AT36" s="305"/>
      <c r="AU36" s="30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R36" s="64"/>
      <c r="CQ36" s="491" t="s">
        <v>11</v>
      </c>
      <c r="CR36" s="492"/>
      <c r="CS36" s="492"/>
      <c r="CT36" s="492"/>
      <c r="CU36" s="492"/>
      <c r="CV36" s="492"/>
      <c r="CW36" s="492"/>
      <c r="CX36" s="493"/>
      <c r="CY36" s="491" t="s">
        <v>11</v>
      </c>
      <c r="CZ36" s="492"/>
      <c r="DA36" s="492"/>
      <c r="DB36" s="492"/>
      <c r="DC36" s="492"/>
      <c r="DD36" s="492"/>
      <c r="DE36" s="492"/>
      <c r="DF36" s="493"/>
    </row>
    <row r="37" spans="1:110" ht="11.25" customHeight="1">
      <c r="A37" s="314"/>
      <c r="B37" s="314"/>
      <c r="C37" s="314"/>
      <c r="D37" s="306" t="s">
        <v>10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8"/>
      <c r="AD37" s="309" t="s">
        <v>11</v>
      </c>
      <c r="AE37" s="309"/>
      <c r="AF37" s="309"/>
      <c r="AG37" s="309"/>
      <c r="AH37" s="309"/>
      <c r="AI37" s="309"/>
      <c r="AJ37" s="309"/>
      <c r="AK37" s="309"/>
      <c r="AL37" s="309"/>
      <c r="AM37" s="305" t="s">
        <v>11</v>
      </c>
      <c r="AN37" s="305"/>
      <c r="AO37" s="305"/>
      <c r="AP37" s="305"/>
      <c r="AQ37" s="305"/>
      <c r="AR37" s="305"/>
      <c r="AS37" s="305"/>
      <c r="AT37" s="305"/>
      <c r="AU37" s="305"/>
      <c r="AV37" s="135" t="s">
        <v>103</v>
      </c>
      <c r="AW37" s="135"/>
      <c r="AX37" s="135"/>
      <c r="AY37" s="135"/>
      <c r="AZ37" s="135"/>
      <c r="BA37" s="135"/>
      <c r="BB37" s="135"/>
      <c r="BC37" s="135"/>
      <c r="BD37" s="135"/>
      <c r="BE37" s="135"/>
      <c r="BF37" s="310">
        <v>0</v>
      </c>
      <c r="BG37" s="310"/>
      <c r="BH37" s="310"/>
      <c r="BI37" s="310"/>
      <c r="BJ37" s="310"/>
      <c r="BK37" s="310"/>
      <c r="BL37" s="310"/>
      <c r="BM37" s="310"/>
      <c r="BN37" s="310"/>
      <c r="BO37" s="310"/>
      <c r="BR37" s="64"/>
      <c r="CQ37" s="505" t="s">
        <v>167</v>
      </c>
      <c r="CR37" s="506"/>
      <c r="CS37" s="506"/>
      <c r="CT37" s="506"/>
      <c r="CU37" s="506"/>
      <c r="CV37" s="506"/>
      <c r="CW37" s="506"/>
      <c r="CX37" s="507"/>
      <c r="CY37" s="505" t="s">
        <v>167</v>
      </c>
      <c r="CZ37" s="506"/>
      <c r="DA37" s="506"/>
      <c r="DB37" s="506"/>
      <c r="DC37" s="506"/>
      <c r="DD37" s="506"/>
      <c r="DE37" s="506"/>
      <c r="DF37" s="507"/>
    </row>
    <row r="38" spans="1:110" ht="24" customHeight="1">
      <c r="A38" s="501" t="s">
        <v>68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1"/>
      <c r="CS38" s="501"/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</row>
    <row r="39" spans="1:70" ht="12.7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R39" s="64"/>
    </row>
    <row r="40" spans="1:110" ht="60.75" customHeight="1">
      <c r="A40" s="491" t="s">
        <v>191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3"/>
      <c r="CQ40" s="318" t="s">
        <v>194</v>
      </c>
      <c r="CR40" s="319"/>
      <c r="CS40" s="319"/>
      <c r="CT40" s="319"/>
      <c r="CU40" s="319"/>
      <c r="CV40" s="319"/>
      <c r="CW40" s="319"/>
      <c r="CX40" s="320"/>
      <c r="CY40" s="318" t="s">
        <v>195</v>
      </c>
      <c r="CZ40" s="319"/>
      <c r="DA40" s="319"/>
      <c r="DB40" s="319"/>
      <c r="DC40" s="319"/>
      <c r="DD40" s="319"/>
      <c r="DE40" s="319"/>
      <c r="DF40" s="320"/>
    </row>
    <row r="41" spans="1:110" ht="43.5" customHeight="1">
      <c r="A41" s="314" t="s">
        <v>15</v>
      </c>
      <c r="B41" s="314"/>
      <c r="C41" s="314"/>
      <c r="D41" s="141" t="s">
        <v>17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2"/>
      <c r="AM41" s="144" t="s">
        <v>69</v>
      </c>
      <c r="AN41" s="141"/>
      <c r="AO41" s="141"/>
      <c r="AP41" s="141"/>
      <c r="AQ41" s="141"/>
      <c r="AR41" s="141"/>
      <c r="AS41" s="141"/>
      <c r="AT41" s="141"/>
      <c r="AU41" s="141"/>
      <c r="AV41" s="142" t="s">
        <v>64</v>
      </c>
      <c r="AW41" s="143"/>
      <c r="AX41" s="143"/>
      <c r="AY41" s="143"/>
      <c r="AZ41" s="143"/>
      <c r="BA41" s="143"/>
      <c r="BB41" s="143"/>
      <c r="BC41" s="143"/>
      <c r="BD41" s="143"/>
      <c r="BE41" s="144"/>
      <c r="BF41" s="141" t="s">
        <v>70</v>
      </c>
      <c r="BG41" s="141"/>
      <c r="BH41" s="141"/>
      <c r="BI41" s="141"/>
      <c r="BJ41" s="141"/>
      <c r="BK41" s="141"/>
      <c r="BL41" s="141"/>
      <c r="BM41" s="141"/>
      <c r="BN41" s="141"/>
      <c r="BO41" s="141" t="s">
        <v>175</v>
      </c>
      <c r="CQ41" s="494" t="s">
        <v>175</v>
      </c>
      <c r="CR41" s="480"/>
      <c r="CS41" s="480"/>
      <c r="CT41" s="480"/>
      <c r="CU41" s="480"/>
      <c r="CV41" s="480"/>
      <c r="CW41" s="480"/>
      <c r="CX41" s="495"/>
      <c r="CY41" s="494" t="s">
        <v>175</v>
      </c>
      <c r="CZ41" s="480"/>
      <c r="DA41" s="480"/>
      <c r="DB41" s="480"/>
      <c r="DC41" s="480"/>
      <c r="DD41" s="480"/>
      <c r="DE41" s="480"/>
      <c r="DF41" s="495"/>
    </row>
    <row r="42" spans="1:110" ht="13.5">
      <c r="A42" s="163">
        <v>1</v>
      </c>
      <c r="B42" s="163"/>
      <c r="C42" s="163"/>
      <c r="D42" s="163">
        <v>2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 t="s">
        <v>33</v>
      </c>
      <c r="AN42" s="163"/>
      <c r="AO42" s="163"/>
      <c r="AP42" s="163"/>
      <c r="AQ42" s="163"/>
      <c r="AR42" s="163"/>
      <c r="AS42" s="163"/>
      <c r="AT42" s="163"/>
      <c r="AU42" s="163"/>
      <c r="AV42" s="154" t="s">
        <v>90</v>
      </c>
      <c r="AW42" s="155"/>
      <c r="AX42" s="155"/>
      <c r="AY42" s="155"/>
      <c r="AZ42" s="155"/>
      <c r="BA42" s="155"/>
      <c r="BB42" s="155"/>
      <c r="BC42" s="155"/>
      <c r="BD42" s="155"/>
      <c r="BE42" s="156"/>
      <c r="BF42" s="163">
        <v>5</v>
      </c>
      <c r="BG42" s="163"/>
      <c r="BH42" s="163"/>
      <c r="BI42" s="163"/>
      <c r="BJ42" s="163"/>
      <c r="BK42" s="163"/>
      <c r="BL42" s="163"/>
      <c r="BM42" s="163"/>
      <c r="BN42" s="163"/>
      <c r="BO42" s="163" t="s">
        <v>91</v>
      </c>
      <c r="BQ42" s="64"/>
      <c r="CQ42" s="484" t="s">
        <v>97</v>
      </c>
      <c r="CR42" s="485"/>
      <c r="CS42" s="485"/>
      <c r="CT42" s="485"/>
      <c r="CU42" s="485"/>
      <c r="CV42" s="485"/>
      <c r="CW42" s="485"/>
      <c r="CX42" s="486"/>
      <c r="CY42" s="484" t="s">
        <v>98</v>
      </c>
      <c r="CZ42" s="485"/>
      <c r="DA42" s="485"/>
      <c r="DB42" s="485"/>
      <c r="DC42" s="485"/>
      <c r="DD42" s="485"/>
      <c r="DE42" s="485"/>
      <c r="DF42" s="486"/>
    </row>
    <row r="43" spans="1:110" ht="18" customHeight="1">
      <c r="A43" s="142" t="s">
        <v>28</v>
      </c>
      <c r="B43" s="143"/>
      <c r="C43" s="144"/>
      <c r="D43" s="436" t="s">
        <v>122</v>
      </c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8"/>
      <c r="AD43" s="152"/>
      <c r="AE43" s="152"/>
      <c r="AF43" s="152"/>
      <c r="AG43" s="152"/>
      <c r="AH43" s="152"/>
      <c r="AI43" s="152"/>
      <c r="AJ43" s="152"/>
      <c r="AK43" s="152"/>
      <c r="AL43" s="153"/>
      <c r="AM43" s="15">
        <v>6</v>
      </c>
      <c r="AN43" s="159"/>
      <c r="AO43" s="159"/>
      <c r="AP43" s="159"/>
      <c r="AQ43" s="159"/>
      <c r="AR43" s="159"/>
      <c r="AS43" s="159"/>
      <c r="AT43" s="159"/>
      <c r="AU43" s="17"/>
      <c r="AV43" s="145"/>
      <c r="AW43" s="146"/>
      <c r="AX43" s="146"/>
      <c r="AY43" s="146"/>
      <c r="AZ43" s="146"/>
      <c r="BA43" s="146"/>
      <c r="BB43" s="146"/>
      <c r="BC43" s="146"/>
      <c r="BD43" s="146"/>
      <c r="BE43" s="147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>
        <v>33874.08</v>
      </c>
      <c r="BQ43" s="64"/>
      <c r="CQ43" s="491" t="s">
        <v>11</v>
      </c>
      <c r="CR43" s="492"/>
      <c r="CS43" s="492"/>
      <c r="CT43" s="492"/>
      <c r="CU43" s="492"/>
      <c r="CV43" s="492"/>
      <c r="CW43" s="492"/>
      <c r="CX43" s="493"/>
      <c r="CY43" s="491" t="s">
        <v>11</v>
      </c>
      <c r="CZ43" s="492"/>
      <c r="DA43" s="492"/>
      <c r="DB43" s="492"/>
      <c r="DC43" s="492"/>
      <c r="DD43" s="492"/>
      <c r="DE43" s="492"/>
      <c r="DF43" s="493"/>
    </row>
    <row r="44" spans="1:110" ht="19.5" customHeight="1">
      <c r="A44" s="141"/>
      <c r="B44" s="141"/>
      <c r="C44" s="141"/>
      <c r="D44" s="136" t="s">
        <v>10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135" t="s">
        <v>11</v>
      </c>
      <c r="AE44" s="135"/>
      <c r="AF44" s="135"/>
      <c r="AG44" s="135"/>
      <c r="AH44" s="135"/>
      <c r="AI44" s="135"/>
      <c r="AJ44" s="135"/>
      <c r="AK44" s="135"/>
      <c r="AL44" s="135"/>
      <c r="AM44" s="139" t="s">
        <v>103</v>
      </c>
      <c r="AN44" s="139"/>
      <c r="AO44" s="139"/>
      <c r="AP44" s="139"/>
      <c r="AQ44" s="139"/>
      <c r="AR44" s="139"/>
      <c r="AS44" s="139"/>
      <c r="AT44" s="139"/>
      <c r="AU44" s="139"/>
      <c r="AV44" s="145" t="s">
        <v>103</v>
      </c>
      <c r="AW44" s="146"/>
      <c r="AX44" s="146"/>
      <c r="AY44" s="146"/>
      <c r="AZ44" s="146"/>
      <c r="BA44" s="146"/>
      <c r="BB44" s="146"/>
      <c r="BC44" s="146"/>
      <c r="BD44" s="146"/>
      <c r="BE44" s="147"/>
      <c r="BF44" s="135">
        <f>SUM(BF43:BO43)</f>
        <v>33874.08</v>
      </c>
      <c r="BG44" s="135"/>
      <c r="BH44" s="135"/>
      <c r="BI44" s="135"/>
      <c r="BJ44" s="135"/>
      <c r="BK44" s="135"/>
      <c r="BL44" s="135"/>
      <c r="BM44" s="135"/>
      <c r="BN44" s="135"/>
      <c r="BO44" s="140">
        <f>SUM(BO43)</f>
        <v>33874.08</v>
      </c>
      <c r="BQ44" s="64"/>
      <c r="CQ44" s="502">
        <v>30000</v>
      </c>
      <c r="CR44" s="503"/>
      <c r="CS44" s="503"/>
      <c r="CT44" s="503"/>
      <c r="CU44" s="503"/>
      <c r="CV44" s="503"/>
      <c r="CW44" s="503"/>
      <c r="CX44" s="504"/>
      <c r="CY44" s="502">
        <v>30000</v>
      </c>
      <c r="CZ44" s="503"/>
      <c r="DA44" s="503"/>
      <c r="DB44" s="503"/>
      <c r="DC44" s="503"/>
      <c r="DD44" s="503"/>
      <c r="DE44" s="503"/>
      <c r="DF44" s="504"/>
    </row>
    <row r="45" spans="1:110" ht="16.5" customHeight="1">
      <c r="A45" s="501" t="s">
        <v>71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</row>
    <row r="46" spans="1:70" ht="8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64"/>
      <c r="BQ46" s="64"/>
      <c r="BR46" s="64"/>
    </row>
    <row r="47" spans="1:110" ht="61.5" customHeight="1">
      <c r="A47" s="491" t="s">
        <v>191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3"/>
      <c r="CQ47" s="318" t="s">
        <v>194</v>
      </c>
      <c r="CR47" s="319"/>
      <c r="CS47" s="319"/>
      <c r="CT47" s="319"/>
      <c r="CU47" s="319"/>
      <c r="CV47" s="319"/>
      <c r="CW47" s="319"/>
      <c r="CX47" s="320"/>
      <c r="CY47" s="318" t="s">
        <v>195</v>
      </c>
      <c r="CZ47" s="319"/>
      <c r="DA47" s="319"/>
      <c r="DB47" s="319"/>
      <c r="DC47" s="319"/>
      <c r="DD47" s="319"/>
      <c r="DE47" s="319"/>
      <c r="DF47" s="320"/>
    </row>
    <row r="48" spans="1:110" ht="38.25" customHeight="1">
      <c r="A48" s="318" t="s">
        <v>15</v>
      </c>
      <c r="B48" s="319"/>
      <c r="C48" s="320"/>
      <c r="D48" s="318" t="s">
        <v>17</v>
      </c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20"/>
      <c r="AM48" s="318" t="s">
        <v>73</v>
      </c>
      <c r="AN48" s="319"/>
      <c r="AO48" s="319"/>
      <c r="AP48" s="319"/>
      <c r="AQ48" s="319"/>
      <c r="AR48" s="319"/>
      <c r="AS48" s="319"/>
      <c r="AT48" s="319"/>
      <c r="AU48" s="320"/>
      <c r="AV48" s="318" t="s">
        <v>174</v>
      </c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64"/>
      <c r="BQ48" s="64"/>
      <c r="BR48" s="64"/>
      <c r="CQ48" s="494" t="s">
        <v>174</v>
      </c>
      <c r="CR48" s="480"/>
      <c r="CS48" s="480"/>
      <c r="CT48" s="480"/>
      <c r="CU48" s="480"/>
      <c r="CV48" s="480"/>
      <c r="CW48" s="480"/>
      <c r="CX48" s="495"/>
      <c r="CY48" s="494" t="s">
        <v>174</v>
      </c>
      <c r="CZ48" s="480"/>
      <c r="DA48" s="480"/>
      <c r="DB48" s="480"/>
      <c r="DC48" s="480"/>
      <c r="DD48" s="480"/>
      <c r="DE48" s="480"/>
      <c r="DF48" s="495"/>
    </row>
    <row r="49" spans="1:110" ht="13.5">
      <c r="A49" s="469">
        <v>1</v>
      </c>
      <c r="B49" s="470"/>
      <c r="C49" s="471"/>
      <c r="D49" s="469">
        <v>2</v>
      </c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  <c r="AL49" s="471"/>
      <c r="AM49" s="469">
        <v>3</v>
      </c>
      <c r="AN49" s="470"/>
      <c r="AO49" s="470"/>
      <c r="AP49" s="470"/>
      <c r="AQ49" s="470"/>
      <c r="AR49" s="470"/>
      <c r="AS49" s="470"/>
      <c r="AT49" s="470"/>
      <c r="AU49" s="471"/>
      <c r="AV49" s="469" t="s">
        <v>90</v>
      </c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64"/>
      <c r="BQ49" s="64"/>
      <c r="BR49" s="64"/>
      <c r="CQ49" s="484" t="s">
        <v>91</v>
      </c>
      <c r="CR49" s="485"/>
      <c r="CS49" s="485"/>
      <c r="CT49" s="485"/>
      <c r="CU49" s="485"/>
      <c r="CV49" s="485"/>
      <c r="CW49" s="485"/>
      <c r="CX49" s="486"/>
      <c r="CY49" s="484" t="s">
        <v>97</v>
      </c>
      <c r="CZ49" s="485"/>
      <c r="DA49" s="485"/>
      <c r="DB49" s="485"/>
      <c r="DC49" s="485"/>
      <c r="DD49" s="485"/>
      <c r="DE49" s="485"/>
      <c r="DF49" s="486"/>
    </row>
    <row r="50" spans="1:110" ht="18.75" customHeight="1">
      <c r="A50" s="318" t="s">
        <v>28</v>
      </c>
      <c r="B50" s="319"/>
      <c r="C50" s="320"/>
      <c r="D50" s="436" t="s">
        <v>140</v>
      </c>
      <c r="E50" s="437"/>
      <c r="F50" s="437"/>
      <c r="G50" s="437"/>
      <c r="H50" s="437"/>
      <c r="I50" s="437"/>
      <c r="J50" s="437"/>
      <c r="K50" s="437"/>
      <c r="L50" s="437"/>
      <c r="M50" s="438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39">
        <v>2</v>
      </c>
      <c r="AN50" s="139"/>
      <c r="AO50" s="139"/>
      <c r="AP50" s="139"/>
      <c r="AQ50" s="139"/>
      <c r="AR50" s="139"/>
      <c r="AS50" s="139"/>
      <c r="AT50" s="139"/>
      <c r="AU50" s="139"/>
      <c r="AV50" s="477">
        <v>55532.43</v>
      </c>
      <c r="AW50" s="478"/>
      <c r="AX50" s="478"/>
      <c r="AY50" s="478"/>
      <c r="AZ50" s="478"/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  <c r="BK50" s="478"/>
      <c r="BL50" s="478"/>
      <c r="BM50" s="478"/>
      <c r="BN50" s="478"/>
      <c r="BO50" s="478"/>
      <c r="BP50" s="64"/>
      <c r="BR50" s="64"/>
      <c r="CQ50" s="491" t="s">
        <v>11</v>
      </c>
      <c r="CR50" s="492"/>
      <c r="CS50" s="492"/>
      <c r="CT50" s="492"/>
      <c r="CU50" s="492"/>
      <c r="CV50" s="492"/>
      <c r="CW50" s="492"/>
      <c r="CX50" s="493"/>
      <c r="CY50" s="491" t="s">
        <v>11</v>
      </c>
      <c r="CZ50" s="492"/>
      <c r="DA50" s="492"/>
      <c r="DB50" s="492"/>
      <c r="DC50" s="492"/>
      <c r="DD50" s="492"/>
      <c r="DE50" s="492"/>
      <c r="DF50" s="493"/>
    </row>
    <row r="51" spans="1:110" ht="27.75" customHeight="1">
      <c r="A51" s="318" t="s">
        <v>29</v>
      </c>
      <c r="B51" s="319"/>
      <c r="C51" s="320"/>
      <c r="D51" s="436" t="s">
        <v>123</v>
      </c>
      <c r="E51" s="437"/>
      <c r="F51" s="437"/>
      <c r="G51" s="437"/>
      <c r="H51" s="437"/>
      <c r="I51" s="437"/>
      <c r="J51" s="437"/>
      <c r="K51" s="437"/>
      <c r="L51" s="437"/>
      <c r="M51" s="438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39">
        <v>3</v>
      </c>
      <c r="AN51" s="139"/>
      <c r="AO51" s="139"/>
      <c r="AP51" s="139"/>
      <c r="AQ51" s="139"/>
      <c r="AR51" s="139"/>
      <c r="AS51" s="139"/>
      <c r="AT51" s="139"/>
      <c r="AU51" s="139"/>
      <c r="AV51" s="477">
        <v>15986.4</v>
      </c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8"/>
      <c r="BL51" s="478"/>
      <c r="BM51" s="478"/>
      <c r="BN51" s="478"/>
      <c r="BO51" s="478"/>
      <c r="BP51" s="64"/>
      <c r="BR51" s="64"/>
      <c r="CQ51" s="491" t="s">
        <v>11</v>
      </c>
      <c r="CR51" s="492"/>
      <c r="CS51" s="492"/>
      <c r="CT51" s="492"/>
      <c r="CU51" s="492"/>
      <c r="CV51" s="492"/>
      <c r="CW51" s="492"/>
      <c r="CX51" s="493"/>
      <c r="CY51" s="491" t="s">
        <v>11</v>
      </c>
      <c r="CZ51" s="492"/>
      <c r="DA51" s="492"/>
      <c r="DB51" s="492"/>
      <c r="DC51" s="492"/>
      <c r="DD51" s="492"/>
      <c r="DE51" s="492"/>
      <c r="DF51" s="493"/>
    </row>
    <row r="52" spans="1:110" ht="13.5">
      <c r="A52" s="318" t="s">
        <v>33</v>
      </c>
      <c r="B52" s="319"/>
      <c r="C52" s="320"/>
      <c r="D52" s="436" t="s">
        <v>124</v>
      </c>
      <c r="E52" s="437"/>
      <c r="F52" s="437"/>
      <c r="G52" s="437"/>
      <c r="H52" s="437"/>
      <c r="I52" s="437"/>
      <c r="J52" s="437"/>
      <c r="K52" s="437"/>
      <c r="L52" s="437"/>
      <c r="M52" s="438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39">
        <v>1</v>
      </c>
      <c r="AN52" s="139"/>
      <c r="AO52" s="139"/>
      <c r="AP52" s="139"/>
      <c r="AQ52" s="139"/>
      <c r="AR52" s="139"/>
      <c r="AS52" s="139"/>
      <c r="AT52" s="139"/>
      <c r="AU52" s="139"/>
      <c r="AV52" s="477">
        <v>326628</v>
      </c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R52" s="64"/>
      <c r="CQ52" s="491" t="s">
        <v>11</v>
      </c>
      <c r="CR52" s="492"/>
      <c r="CS52" s="492"/>
      <c r="CT52" s="492"/>
      <c r="CU52" s="492"/>
      <c r="CV52" s="492"/>
      <c r="CW52" s="492"/>
      <c r="CX52" s="493"/>
      <c r="CY52" s="491" t="s">
        <v>11</v>
      </c>
      <c r="CZ52" s="492"/>
      <c r="DA52" s="492"/>
      <c r="DB52" s="492"/>
      <c r="DC52" s="492"/>
      <c r="DD52" s="492"/>
      <c r="DE52" s="492"/>
      <c r="DF52" s="493"/>
    </row>
    <row r="53" spans="1:110" ht="13.5">
      <c r="A53" s="142" t="s">
        <v>90</v>
      </c>
      <c r="B53" s="143"/>
      <c r="C53" s="144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/>
      <c r="AM53" s="139"/>
      <c r="AN53" s="139"/>
      <c r="AO53" s="139"/>
      <c r="AP53" s="139"/>
      <c r="AQ53" s="139"/>
      <c r="AR53" s="139"/>
      <c r="AS53" s="139"/>
      <c r="AT53" s="139"/>
      <c r="AU53" s="139"/>
      <c r="AV53" s="477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  <c r="BK53" s="478"/>
      <c r="BL53" s="478"/>
      <c r="BM53" s="478"/>
      <c r="BN53" s="478"/>
      <c r="BO53" s="478"/>
      <c r="BR53" s="64"/>
      <c r="CQ53" s="166"/>
      <c r="CR53" s="167"/>
      <c r="CS53" s="167"/>
      <c r="CT53" s="167"/>
      <c r="CU53" s="167"/>
      <c r="CV53" s="167"/>
      <c r="CW53" s="167"/>
      <c r="CX53" s="168"/>
      <c r="CY53" s="166"/>
      <c r="CZ53" s="167"/>
      <c r="DA53" s="167"/>
      <c r="DB53" s="167"/>
      <c r="DC53" s="167"/>
      <c r="DD53" s="167"/>
      <c r="DE53" s="167"/>
      <c r="DF53" s="168"/>
    </row>
    <row r="54" spans="1:110" ht="14.25" customHeight="1">
      <c r="A54" s="314"/>
      <c r="B54" s="314"/>
      <c r="C54" s="314"/>
      <c r="D54" s="306" t="s">
        <v>10</v>
      </c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8"/>
      <c r="AM54" s="309" t="s">
        <v>11</v>
      </c>
      <c r="AN54" s="309"/>
      <c r="AO54" s="309"/>
      <c r="AP54" s="309"/>
      <c r="AQ54" s="309"/>
      <c r="AR54" s="309"/>
      <c r="AS54" s="309"/>
      <c r="AT54" s="309"/>
      <c r="AU54" s="309"/>
      <c r="AV54" s="466">
        <f>SUM(AV50:BO53)</f>
        <v>398146.83</v>
      </c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CQ54" s="502">
        <v>429914.4</v>
      </c>
      <c r="CR54" s="503"/>
      <c r="CS54" s="503"/>
      <c r="CT54" s="503"/>
      <c r="CU54" s="503"/>
      <c r="CV54" s="503"/>
      <c r="CW54" s="503"/>
      <c r="CX54" s="504"/>
      <c r="CY54" s="502">
        <v>429914.4</v>
      </c>
      <c r="CZ54" s="503"/>
      <c r="DA54" s="503"/>
      <c r="DB54" s="503"/>
      <c r="DC54" s="503"/>
      <c r="DD54" s="503"/>
      <c r="DE54" s="503"/>
      <c r="DF54" s="504"/>
    </row>
    <row r="55" spans="1:110" ht="20.25" customHeight="1">
      <c r="A55" s="501" t="s">
        <v>74</v>
      </c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1"/>
      <c r="BH55" s="501"/>
      <c r="BI55" s="501"/>
      <c r="BJ55" s="501"/>
      <c r="BK55" s="501"/>
      <c r="BL55" s="501"/>
      <c r="BM55" s="501"/>
      <c r="BN55" s="501"/>
      <c r="BO55" s="501"/>
      <c r="BP55" s="501"/>
      <c r="BQ55" s="501"/>
      <c r="BR55" s="501"/>
      <c r="BS55" s="501"/>
      <c r="BT55" s="501"/>
      <c r="BU55" s="501"/>
      <c r="BV55" s="501"/>
      <c r="BW55" s="501"/>
      <c r="BX55" s="501"/>
      <c r="BY55" s="501"/>
      <c r="BZ55" s="501"/>
      <c r="CA55" s="501"/>
      <c r="CB55" s="501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1"/>
      <c r="CV55" s="501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</row>
    <row r="56" spans="1:67" ht="9.7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</row>
    <row r="57" spans="1:110" ht="63" customHeight="1">
      <c r="A57" s="491" t="s">
        <v>191</v>
      </c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3"/>
      <c r="CQ57" s="318" t="s">
        <v>194</v>
      </c>
      <c r="CR57" s="319"/>
      <c r="CS57" s="319"/>
      <c r="CT57" s="319"/>
      <c r="CU57" s="319"/>
      <c r="CV57" s="319"/>
      <c r="CW57" s="319"/>
      <c r="CX57" s="320"/>
      <c r="CY57" s="318" t="s">
        <v>195</v>
      </c>
      <c r="CZ57" s="319"/>
      <c r="DA57" s="319"/>
      <c r="DB57" s="319"/>
      <c r="DC57" s="319"/>
      <c r="DD57" s="319"/>
      <c r="DE57" s="319"/>
      <c r="DF57" s="320"/>
    </row>
    <row r="58" spans="1:110" ht="42.75" customHeight="1">
      <c r="A58" s="314" t="s">
        <v>15</v>
      </c>
      <c r="B58" s="314"/>
      <c r="C58" s="314"/>
      <c r="D58" s="314" t="s">
        <v>17</v>
      </c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 t="s">
        <v>64</v>
      </c>
      <c r="AE58" s="314"/>
      <c r="AF58" s="314"/>
      <c r="AG58" s="314"/>
      <c r="AH58" s="314"/>
      <c r="AI58" s="314"/>
      <c r="AJ58" s="314"/>
      <c r="AK58" s="314"/>
      <c r="AL58" s="314"/>
      <c r="AM58" s="314" t="s">
        <v>125</v>
      </c>
      <c r="AN58" s="314"/>
      <c r="AO58" s="314"/>
      <c r="AP58" s="314"/>
      <c r="AQ58" s="314"/>
      <c r="AR58" s="314"/>
      <c r="AS58" s="314"/>
      <c r="AT58" s="314"/>
      <c r="AU58" s="314"/>
      <c r="AV58" s="141" t="s">
        <v>75</v>
      </c>
      <c r="AW58" s="141"/>
      <c r="AX58" s="141"/>
      <c r="AY58" s="141"/>
      <c r="AZ58" s="141"/>
      <c r="BA58" s="141"/>
      <c r="BB58" s="141"/>
      <c r="BC58" s="141"/>
      <c r="BD58" s="141"/>
      <c r="BE58" s="141"/>
      <c r="BF58" s="314" t="s">
        <v>87</v>
      </c>
      <c r="BG58" s="314"/>
      <c r="BH58" s="314"/>
      <c r="BI58" s="314"/>
      <c r="BJ58" s="314"/>
      <c r="BK58" s="314"/>
      <c r="BL58" s="314"/>
      <c r="BM58" s="314"/>
      <c r="BN58" s="314"/>
      <c r="BO58" s="314"/>
      <c r="CQ58" s="494" t="s">
        <v>158</v>
      </c>
      <c r="CR58" s="480"/>
      <c r="CS58" s="480"/>
      <c r="CT58" s="480"/>
      <c r="CU58" s="480"/>
      <c r="CV58" s="480"/>
      <c r="CW58" s="480"/>
      <c r="CX58" s="495"/>
      <c r="CY58" s="494" t="s">
        <v>158</v>
      </c>
      <c r="CZ58" s="480"/>
      <c r="DA58" s="480"/>
      <c r="DB58" s="480"/>
      <c r="DC58" s="480"/>
      <c r="DD58" s="480"/>
      <c r="DE58" s="480"/>
      <c r="DF58" s="495"/>
    </row>
    <row r="59" spans="1:110" ht="13.5" customHeight="1">
      <c r="A59" s="474" t="s">
        <v>28</v>
      </c>
      <c r="B59" s="474"/>
      <c r="C59" s="474"/>
      <c r="D59" s="474" t="s">
        <v>29</v>
      </c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>
        <v>2</v>
      </c>
      <c r="AE59" s="474"/>
      <c r="AF59" s="474"/>
      <c r="AG59" s="474"/>
      <c r="AH59" s="474"/>
      <c r="AI59" s="474"/>
      <c r="AJ59" s="474"/>
      <c r="AK59" s="474"/>
      <c r="AL59" s="474"/>
      <c r="AM59" s="474">
        <v>3</v>
      </c>
      <c r="AN59" s="474"/>
      <c r="AO59" s="474"/>
      <c r="AP59" s="474"/>
      <c r="AQ59" s="474"/>
      <c r="AR59" s="474"/>
      <c r="AS59" s="474"/>
      <c r="AT59" s="474"/>
      <c r="AU59" s="474"/>
      <c r="AV59" s="163" t="s">
        <v>90</v>
      </c>
      <c r="AW59" s="163"/>
      <c r="AX59" s="163"/>
      <c r="AY59" s="163"/>
      <c r="AZ59" s="163"/>
      <c r="BA59" s="163"/>
      <c r="BB59" s="163"/>
      <c r="BC59" s="163"/>
      <c r="BD59" s="163"/>
      <c r="BE59" s="163"/>
      <c r="BF59" s="474" t="s">
        <v>91</v>
      </c>
      <c r="BG59" s="474"/>
      <c r="BH59" s="474"/>
      <c r="BI59" s="474"/>
      <c r="BJ59" s="474"/>
      <c r="BK59" s="474"/>
      <c r="BL59" s="474"/>
      <c r="BM59" s="474"/>
      <c r="BN59" s="474"/>
      <c r="BO59" s="474"/>
      <c r="CQ59" s="484" t="s">
        <v>97</v>
      </c>
      <c r="CR59" s="485"/>
      <c r="CS59" s="485"/>
      <c r="CT59" s="485"/>
      <c r="CU59" s="485"/>
      <c r="CV59" s="485"/>
      <c r="CW59" s="485"/>
      <c r="CX59" s="486"/>
      <c r="CY59" s="484" t="s">
        <v>98</v>
      </c>
      <c r="CZ59" s="485"/>
      <c r="DA59" s="485"/>
      <c r="DB59" s="485"/>
      <c r="DC59" s="485"/>
      <c r="DD59" s="485"/>
      <c r="DE59" s="485"/>
      <c r="DF59" s="486"/>
    </row>
    <row r="60" spans="1:110" ht="13.5" customHeight="1">
      <c r="A60" s="154" t="s">
        <v>28</v>
      </c>
      <c r="B60" s="155"/>
      <c r="C60" s="156"/>
      <c r="D60" s="132" t="s">
        <v>178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6"/>
      <c r="AD60" s="154"/>
      <c r="AE60" s="155"/>
      <c r="AF60" s="155"/>
      <c r="AG60" s="155"/>
      <c r="AH60" s="155"/>
      <c r="AI60" s="155"/>
      <c r="AJ60" s="155"/>
      <c r="AK60" s="155"/>
      <c r="AL60" s="156"/>
      <c r="AM60" s="154"/>
      <c r="AN60" s="155"/>
      <c r="AO60" s="155"/>
      <c r="AP60" s="155"/>
      <c r="AQ60" s="155"/>
      <c r="AR60" s="155"/>
      <c r="AS60" s="155"/>
      <c r="AT60" s="155"/>
      <c r="AU60" s="156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54"/>
      <c r="BG60" s="155"/>
      <c r="BH60" s="155"/>
      <c r="BI60" s="155"/>
      <c r="BJ60" s="155"/>
      <c r="BK60" s="155"/>
      <c r="BL60" s="155"/>
      <c r="BM60" s="155"/>
      <c r="BN60" s="155"/>
      <c r="BO60" s="133">
        <v>2950</v>
      </c>
      <c r="CQ60" s="170"/>
      <c r="CR60" s="171"/>
      <c r="CS60" s="171"/>
      <c r="CT60" s="171"/>
      <c r="CU60" s="171"/>
      <c r="CV60" s="171"/>
      <c r="CW60" s="171"/>
      <c r="CX60" s="172"/>
      <c r="CY60" s="170"/>
      <c r="CZ60" s="171"/>
      <c r="DA60" s="171"/>
      <c r="DB60" s="171"/>
      <c r="DC60" s="171"/>
      <c r="DD60" s="171"/>
      <c r="DE60" s="171"/>
      <c r="DF60" s="172"/>
    </row>
    <row r="61" spans="1:110" ht="13.5" customHeight="1">
      <c r="A61" s="318"/>
      <c r="B61" s="319"/>
      <c r="C61" s="320"/>
      <c r="D61" s="500" t="s">
        <v>127</v>
      </c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5"/>
      <c r="AD61" s="353"/>
      <c r="AE61" s="354"/>
      <c r="AF61" s="354"/>
      <c r="AG61" s="354"/>
      <c r="AH61" s="354"/>
      <c r="AI61" s="354"/>
      <c r="AJ61" s="354"/>
      <c r="AK61" s="354"/>
      <c r="AL61" s="355"/>
      <c r="AM61" s="356"/>
      <c r="AN61" s="357"/>
      <c r="AO61" s="357"/>
      <c r="AP61" s="357"/>
      <c r="AQ61" s="357"/>
      <c r="AR61" s="357"/>
      <c r="AS61" s="357"/>
      <c r="AT61" s="357"/>
      <c r="AU61" s="358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477"/>
      <c r="BG61" s="478"/>
      <c r="BH61" s="478"/>
      <c r="BI61" s="478"/>
      <c r="BJ61" s="478"/>
      <c r="BK61" s="478"/>
      <c r="BL61" s="478"/>
      <c r="BM61" s="478"/>
      <c r="BN61" s="478"/>
      <c r="BO61" s="479"/>
      <c r="CQ61" s="484"/>
      <c r="CR61" s="485"/>
      <c r="CS61" s="485"/>
      <c r="CT61" s="485"/>
      <c r="CU61" s="485"/>
      <c r="CV61" s="485"/>
      <c r="CW61" s="485"/>
      <c r="CX61" s="486"/>
      <c r="CY61" s="484"/>
      <c r="CZ61" s="485"/>
      <c r="DA61" s="485"/>
      <c r="DB61" s="485"/>
      <c r="DC61" s="485"/>
      <c r="DD61" s="485"/>
      <c r="DE61" s="485"/>
      <c r="DF61" s="486"/>
    </row>
    <row r="62" spans="1:110" ht="13.5" customHeight="1">
      <c r="A62" s="141" t="s">
        <v>90</v>
      </c>
      <c r="B62" s="141"/>
      <c r="C62" s="141"/>
      <c r="D62" s="151" t="s">
        <v>231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3"/>
      <c r="AD62" s="139"/>
      <c r="AE62" s="139"/>
      <c r="AF62" s="139"/>
      <c r="AG62" s="139"/>
      <c r="AH62" s="139"/>
      <c r="AI62" s="139"/>
      <c r="AJ62" s="139"/>
      <c r="AK62" s="139"/>
      <c r="AL62" s="139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>
        <v>20000</v>
      </c>
      <c r="CQ62" s="170"/>
      <c r="CR62" s="171"/>
      <c r="CS62" s="171"/>
      <c r="CT62" s="171"/>
      <c r="CU62" s="171"/>
      <c r="CV62" s="171"/>
      <c r="CW62" s="171"/>
      <c r="CX62" s="172"/>
      <c r="CY62" s="170"/>
      <c r="CZ62" s="171"/>
      <c r="DA62" s="171"/>
      <c r="DB62" s="171"/>
      <c r="DC62" s="171"/>
      <c r="DD62" s="171"/>
      <c r="DE62" s="171"/>
      <c r="DF62" s="172"/>
    </row>
    <row r="63" spans="1:110" ht="16.5" customHeight="1">
      <c r="A63" s="306" t="s">
        <v>10</v>
      </c>
      <c r="B63" s="307"/>
      <c r="C63" s="307"/>
      <c r="D63" s="308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463"/>
      <c r="AE63" s="463"/>
      <c r="AF63" s="463"/>
      <c r="AG63" s="463"/>
      <c r="AH63" s="463"/>
      <c r="AI63" s="463"/>
      <c r="AJ63" s="463"/>
      <c r="AK63" s="463"/>
      <c r="AL63" s="463"/>
      <c r="AM63" s="305" t="s">
        <v>11</v>
      </c>
      <c r="AN63" s="305"/>
      <c r="AO63" s="305"/>
      <c r="AP63" s="305"/>
      <c r="AQ63" s="305"/>
      <c r="AR63" s="305"/>
      <c r="AS63" s="305"/>
      <c r="AT63" s="305"/>
      <c r="AU63" s="305"/>
      <c r="AV63" s="135" t="s">
        <v>103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496">
        <f>SUM(BF60:BO62)</f>
        <v>22950</v>
      </c>
      <c r="BG63" s="496"/>
      <c r="BH63" s="496"/>
      <c r="BI63" s="496"/>
      <c r="BJ63" s="496"/>
      <c r="BK63" s="496"/>
      <c r="BL63" s="496"/>
      <c r="BM63" s="496"/>
      <c r="BN63" s="496"/>
      <c r="BO63" s="496"/>
      <c r="CQ63" s="497">
        <v>551603.43</v>
      </c>
      <c r="CR63" s="498"/>
      <c r="CS63" s="498"/>
      <c r="CT63" s="498"/>
      <c r="CU63" s="498"/>
      <c r="CV63" s="498"/>
      <c r="CW63" s="498"/>
      <c r="CX63" s="499"/>
      <c r="CY63" s="497">
        <v>551603.43</v>
      </c>
      <c r="CZ63" s="498"/>
      <c r="DA63" s="498"/>
      <c r="DB63" s="498"/>
      <c r="DC63" s="498"/>
      <c r="DD63" s="498"/>
      <c r="DE63" s="498"/>
      <c r="DF63" s="499"/>
    </row>
    <row r="64" spans="1:110" ht="16.5" customHeight="1">
      <c r="A64" s="490" t="s">
        <v>96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0"/>
      <c r="AZ64" s="490"/>
      <c r="BA64" s="490"/>
      <c r="BB64" s="490"/>
      <c r="BC64" s="490"/>
      <c r="BD64" s="490"/>
      <c r="BE64" s="490"/>
      <c r="BF64" s="490"/>
      <c r="BG64" s="490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490"/>
      <c r="BT64" s="490"/>
      <c r="BU64" s="490"/>
      <c r="BV64" s="490"/>
      <c r="BW64" s="490"/>
      <c r="BX64" s="490"/>
      <c r="BY64" s="490"/>
      <c r="BZ64" s="490"/>
      <c r="CA64" s="490"/>
      <c r="CB64" s="490"/>
      <c r="CC64" s="490"/>
      <c r="CD64" s="490"/>
      <c r="CE64" s="490"/>
      <c r="CF64" s="490"/>
      <c r="CG64" s="490"/>
      <c r="CH64" s="490"/>
      <c r="CI64" s="490"/>
      <c r="CJ64" s="490"/>
      <c r="CK64" s="490"/>
      <c r="CL64" s="490"/>
      <c r="CM64" s="490"/>
      <c r="CN64" s="490"/>
      <c r="CO64" s="490"/>
      <c r="CP64" s="490"/>
      <c r="CQ64" s="490"/>
      <c r="CR64" s="490"/>
      <c r="CS64" s="490"/>
      <c r="CT64" s="490"/>
      <c r="CU64" s="490"/>
      <c r="CV64" s="490"/>
      <c r="CW64" s="490"/>
      <c r="CX64" s="490"/>
      <c r="CY64" s="490"/>
      <c r="CZ64" s="490"/>
      <c r="DA64" s="490"/>
      <c r="DB64" s="490"/>
      <c r="DC64" s="490"/>
      <c r="DD64" s="490"/>
      <c r="DE64" s="490"/>
      <c r="DF64" s="490"/>
    </row>
    <row r="65" spans="1:67" ht="9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</row>
    <row r="66" spans="1:110" ht="60.75" customHeight="1">
      <c r="A66" s="491" t="s">
        <v>191</v>
      </c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3"/>
      <c r="CQ66" s="318" t="s">
        <v>194</v>
      </c>
      <c r="CR66" s="319"/>
      <c r="CS66" s="319"/>
      <c r="CT66" s="319"/>
      <c r="CU66" s="319"/>
      <c r="CV66" s="319"/>
      <c r="CW66" s="319"/>
      <c r="CX66" s="320"/>
      <c r="CY66" s="318" t="s">
        <v>195</v>
      </c>
      <c r="CZ66" s="319"/>
      <c r="DA66" s="319"/>
      <c r="DB66" s="319"/>
      <c r="DC66" s="319"/>
      <c r="DD66" s="319"/>
      <c r="DE66" s="319"/>
      <c r="DF66" s="320"/>
    </row>
    <row r="67" spans="1:110" ht="36" customHeight="1">
      <c r="A67" s="141" t="s">
        <v>15</v>
      </c>
      <c r="B67" s="141"/>
      <c r="C67" s="141"/>
      <c r="D67" s="141" t="s">
        <v>44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2" t="s">
        <v>45</v>
      </c>
      <c r="AF67" s="143"/>
      <c r="AG67" s="143"/>
      <c r="AH67" s="143"/>
      <c r="AI67" s="143"/>
      <c r="AJ67" s="143"/>
      <c r="AK67" s="143"/>
      <c r="AL67" s="143"/>
      <c r="AM67" s="143" t="s">
        <v>129</v>
      </c>
      <c r="AN67" s="144"/>
      <c r="AO67" s="141" t="s">
        <v>46</v>
      </c>
      <c r="AP67" s="141"/>
      <c r="AQ67" s="141"/>
      <c r="AR67" s="141"/>
      <c r="AS67" s="141"/>
      <c r="AT67" s="141"/>
      <c r="AU67" s="141"/>
      <c r="AV67" s="141" t="s">
        <v>64</v>
      </c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 t="s">
        <v>83</v>
      </c>
      <c r="BI67" s="141"/>
      <c r="BJ67" s="141"/>
      <c r="BK67" s="141"/>
      <c r="BL67" s="141"/>
      <c r="BM67" s="141"/>
      <c r="BN67" s="141"/>
      <c r="BO67" s="141" t="s">
        <v>176</v>
      </c>
      <c r="CQ67" s="494" t="s">
        <v>173</v>
      </c>
      <c r="CR67" s="480"/>
      <c r="CS67" s="480"/>
      <c r="CT67" s="480"/>
      <c r="CU67" s="480"/>
      <c r="CV67" s="480"/>
      <c r="CW67" s="480"/>
      <c r="CX67" s="495"/>
      <c r="CY67" s="494" t="s">
        <v>173</v>
      </c>
      <c r="CZ67" s="480"/>
      <c r="DA67" s="480"/>
      <c r="DB67" s="480"/>
      <c r="DC67" s="480"/>
      <c r="DD67" s="480"/>
      <c r="DE67" s="480"/>
      <c r="DF67" s="495"/>
    </row>
    <row r="68" spans="1:110" ht="14.25" customHeight="1">
      <c r="A68" s="314" t="s">
        <v>28</v>
      </c>
      <c r="B68" s="314"/>
      <c r="C68" s="314"/>
      <c r="D68" s="141" t="s">
        <v>29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2">
        <v>3</v>
      </c>
      <c r="AF68" s="143"/>
      <c r="AG68" s="143"/>
      <c r="AH68" s="143"/>
      <c r="AI68" s="143"/>
      <c r="AJ68" s="143"/>
      <c r="AK68" s="143"/>
      <c r="AL68" s="143"/>
      <c r="AM68" s="143" t="s">
        <v>33</v>
      </c>
      <c r="AN68" s="144"/>
      <c r="AO68" s="141">
        <v>4</v>
      </c>
      <c r="AP68" s="141"/>
      <c r="AQ68" s="141"/>
      <c r="AR68" s="141"/>
      <c r="AS68" s="141"/>
      <c r="AT68" s="141"/>
      <c r="AU68" s="141"/>
      <c r="AV68" s="141" t="s">
        <v>90</v>
      </c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>
        <v>5</v>
      </c>
      <c r="BI68" s="141"/>
      <c r="BJ68" s="141"/>
      <c r="BK68" s="141"/>
      <c r="BL68" s="141"/>
      <c r="BM68" s="141"/>
      <c r="BN68" s="141"/>
      <c r="BO68" s="141" t="s">
        <v>91</v>
      </c>
      <c r="BQ68" s="64"/>
      <c r="CQ68" s="484" t="s">
        <v>97</v>
      </c>
      <c r="CR68" s="485"/>
      <c r="CS68" s="485"/>
      <c r="CT68" s="485"/>
      <c r="CU68" s="485"/>
      <c r="CV68" s="485"/>
      <c r="CW68" s="485"/>
      <c r="CX68" s="486"/>
      <c r="CY68" s="484" t="s">
        <v>98</v>
      </c>
      <c r="CZ68" s="485"/>
      <c r="DA68" s="485"/>
      <c r="DB68" s="485"/>
      <c r="DC68" s="485"/>
      <c r="DD68" s="485"/>
      <c r="DE68" s="485"/>
      <c r="DF68" s="486"/>
    </row>
    <row r="69" spans="1:110" ht="13.5" customHeight="1">
      <c r="A69" s="141"/>
      <c r="B69" s="141"/>
      <c r="C69" s="141"/>
      <c r="D69" s="175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3"/>
      <c r="AE69" s="148"/>
      <c r="AF69" s="149"/>
      <c r="AG69" s="149"/>
      <c r="AH69" s="149"/>
      <c r="AI69" s="149"/>
      <c r="AJ69" s="149"/>
      <c r="AK69" s="149"/>
      <c r="AL69" s="149"/>
      <c r="AM69" s="149"/>
      <c r="AN69" s="150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5"/>
      <c r="BI69" s="135"/>
      <c r="BJ69" s="135"/>
      <c r="BK69" s="135"/>
      <c r="BL69" s="135"/>
      <c r="BM69" s="135"/>
      <c r="BN69" s="135"/>
      <c r="BO69" s="135"/>
      <c r="BQ69" s="64"/>
      <c r="CQ69" s="484" t="s">
        <v>103</v>
      </c>
      <c r="CR69" s="485"/>
      <c r="CS69" s="485"/>
      <c r="CT69" s="485"/>
      <c r="CU69" s="485"/>
      <c r="CV69" s="485"/>
      <c r="CW69" s="485"/>
      <c r="CX69" s="486"/>
      <c r="CY69" s="484" t="s">
        <v>103</v>
      </c>
      <c r="CZ69" s="485"/>
      <c r="DA69" s="485"/>
      <c r="DB69" s="485"/>
      <c r="DC69" s="485"/>
      <c r="DD69" s="485"/>
      <c r="DE69" s="485"/>
      <c r="DF69" s="486"/>
    </row>
    <row r="70" spans="1:110" ht="13.5">
      <c r="A70" s="141"/>
      <c r="B70" s="141"/>
      <c r="C70" s="141"/>
      <c r="D70" s="111" t="s">
        <v>10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5"/>
      <c r="AE70" s="148" t="s">
        <v>11</v>
      </c>
      <c r="AF70" s="149"/>
      <c r="AG70" s="149"/>
      <c r="AH70" s="149"/>
      <c r="AI70" s="149"/>
      <c r="AJ70" s="149"/>
      <c r="AK70" s="149"/>
      <c r="AL70" s="149"/>
      <c r="AM70" s="149" t="s">
        <v>103</v>
      </c>
      <c r="AN70" s="150"/>
      <c r="AO70" s="139" t="s">
        <v>11</v>
      </c>
      <c r="AP70" s="139"/>
      <c r="AQ70" s="139"/>
      <c r="AR70" s="139"/>
      <c r="AS70" s="139"/>
      <c r="AT70" s="139"/>
      <c r="AU70" s="139"/>
      <c r="AV70" s="139" t="s">
        <v>103</v>
      </c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5" t="e">
        <f>BH69+#REF!</f>
        <v>#REF!</v>
      </c>
      <c r="BI70" s="135"/>
      <c r="BJ70" s="135"/>
      <c r="BK70" s="135"/>
      <c r="BL70" s="135"/>
      <c r="BM70" s="135"/>
      <c r="BN70" s="135"/>
      <c r="BO70" s="140">
        <v>0</v>
      </c>
      <c r="BQ70" s="64"/>
      <c r="CQ70" s="487">
        <v>0</v>
      </c>
      <c r="CR70" s="488"/>
      <c r="CS70" s="488"/>
      <c r="CT70" s="488"/>
      <c r="CU70" s="488"/>
      <c r="CV70" s="488"/>
      <c r="CW70" s="488"/>
      <c r="CX70" s="489"/>
      <c r="CY70" s="487">
        <v>0</v>
      </c>
      <c r="CZ70" s="488"/>
      <c r="DA70" s="488"/>
      <c r="DB70" s="488"/>
      <c r="DC70" s="488"/>
      <c r="DD70" s="488"/>
      <c r="DE70" s="488"/>
      <c r="DF70" s="489"/>
    </row>
    <row r="71" spans="5:69" ht="14.25" customHeight="1">
      <c r="E71" s="103"/>
      <c r="F71" s="104"/>
      <c r="AH71" s="64"/>
      <c r="AI71" s="64"/>
      <c r="AM71" s="13"/>
      <c r="AN71" s="13"/>
      <c r="AO71" s="13"/>
      <c r="BP71" s="64"/>
      <c r="BQ71" s="64"/>
    </row>
    <row r="72" spans="1:110" ht="13.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3"/>
      <c r="AN72" s="13"/>
      <c r="AO72" s="13"/>
      <c r="BP72" s="64"/>
      <c r="BQ72" s="64"/>
      <c r="BR72" s="64"/>
      <c r="CY72" s="483"/>
      <c r="CZ72" s="483"/>
      <c r="DA72" s="483"/>
      <c r="DB72" s="483"/>
      <c r="DC72" s="483"/>
      <c r="DD72" s="483"/>
      <c r="DE72" s="483"/>
      <c r="DF72" s="483"/>
    </row>
    <row r="73" spans="1:70" ht="13.5">
      <c r="A73" s="102"/>
      <c r="B73" s="102"/>
      <c r="C73" s="102"/>
      <c r="D73" s="102"/>
      <c r="E73" s="103"/>
      <c r="F73" s="104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3"/>
      <c r="AN73" s="13"/>
      <c r="AO73" s="13"/>
      <c r="BP73" s="64"/>
      <c r="BQ73" s="64"/>
      <c r="BR73" s="64"/>
    </row>
    <row r="74" spans="1:70" ht="13.5">
      <c r="A74" s="102"/>
      <c r="B74" s="102"/>
      <c r="C74" s="102"/>
      <c r="D74" s="102"/>
      <c r="E74" s="103"/>
      <c r="F74" s="104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3"/>
      <c r="AN74" s="13"/>
      <c r="AO74" s="13"/>
      <c r="BP74" s="64"/>
      <c r="BQ74" s="64"/>
      <c r="BR74" s="64"/>
    </row>
    <row r="75" spans="1:70" ht="13.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"/>
      <c r="AN75" s="13"/>
      <c r="AO75" s="13"/>
      <c r="BP75" s="64"/>
      <c r="BQ75" s="64"/>
      <c r="BR75" s="64"/>
    </row>
    <row r="76" spans="1:70" ht="13.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"/>
      <c r="AN76" s="13"/>
      <c r="AO76" s="13"/>
      <c r="BP76" s="64"/>
      <c r="BQ76" s="64"/>
      <c r="BR76" s="64"/>
    </row>
    <row r="77" spans="1:70" ht="13.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3"/>
      <c r="AN77" s="13"/>
      <c r="AO77" s="13"/>
      <c r="BP77" s="64"/>
      <c r="BQ77" s="64"/>
      <c r="BR77" s="64"/>
    </row>
    <row r="78" spans="1:70" ht="13.5">
      <c r="A78" s="102"/>
      <c r="B78" s="102"/>
      <c r="C78" s="102"/>
      <c r="D78" s="102"/>
      <c r="E78" s="103"/>
      <c r="F78" s="104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3"/>
      <c r="AN78" s="13"/>
      <c r="AO78" s="13"/>
      <c r="BP78" s="64"/>
      <c r="BR78" s="64"/>
    </row>
    <row r="79" spans="1:70" ht="13.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13"/>
      <c r="AN79" s="13"/>
      <c r="AO79" s="13"/>
      <c r="BP79" s="64"/>
      <c r="BR79" s="64"/>
    </row>
    <row r="80" spans="1:70" ht="13.5">
      <c r="A80" s="458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13"/>
      <c r="AN80" s="13"/>
      <c r="AO80" s="13"/>
      <c r="BP80" s="64"/>
      <c r="BR80" s="64"/>
    </row>
    <row r="81" spans="1:70" ht="13.5">
      <c r="A81" s="165"/>
      <c r="B81" s="165"/>
      <c r="C81" s="165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7"/>
      <c r="AE81" s="457"/>
      <c r="AF81" s="457"/>
      <c r="AG81" s="457"/>
      <c r="AH81" s="457"/>
      <c r="AI81" s="457"/>
      <c r="AJ81" s="457"/>
      <c r="AK81" s="457"/>
      <c r="AL81" s="457"/>
      <c r="AM81" s="459"/>
      <c r="AN81" s="459"/>
      <c r="AO81" s="459"/>
      <c r="AP81" s="459"/>
      <c r="AQ81" s="459"/>
      <c r="AR81" s="459"/>
      <c r="AS81" s="459"/>
      <c r="AT81" s="459"/>
      <c r="AU81" s="459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R81" s="64"/>
    </row>
    <row r="82" spans="1:67" ht="13.5">
      <c r="A82" s="114"/>
      <c r="B82" s="102"/>
      <c r="C82" s="102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57"/>
      <c r="AE82" s="457"/>
      <c r="AF82" s="457"/>
      <c r="AG82" s="457"/>
      <c r="AH82" s="457"/>
      <c r="AI82" s="457"/>
      <c r="AJ82" s="457"/>
      <c r="AK82" s="457"/>
      <c r="AL82" s="457"/>
      <c r="AM82" s="462"/>
      <c r="AN82" s="462"/>
      <c r="AO82" s="462"/>
      <c r="AP82" s="462"/>
      <c r="AQ82" s="462"/>
      <c r="AR82" s="462"/>
      <c r="AS82" s="462"/>
      <c r="AT82" s="462"/>
      <c r="AU82" s="4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</row>
    <row r="83" spans="1:67" ht="13.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</row>
    <row r="84" spans="1:67" ht="13.5">
      <c r="A84" s="118"/>
      <c r="B84" s="118"/>
      <c r="C84" s="118"/>
      <c r="U84" s="161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20"/>
      <c r="AI84" s="121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</row>
    <row r="85" spans="1:67" ht="13.5">
      <c r="A85" s="102"/>
      <c r="B85" s="102"/>
      <c r="C85" s="102"/>
      <c r="U85" s="161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20"/>
      <c r="AI85" s="121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</row>
    <row r="86" spans="1:67" ht="15.75" customHeight="1">
      <c r="A86" s="165"/>
      <c r="B86" s="165"/>
      <c r="C86" s="165"/>
      <c r="U86" s="161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20"/>
      <c r="AI86" s="121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</row>
    <row r="87" spans="1:67" ht="13.5">
      <c r="A87" s="102"/>
      <c r="B87" s="102"/>
      <c r="C87" s="102"/>
      <c r="U87" s="161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20"/>
      <c r="AI87" s="121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</row>
    <row r="88" spans="1:3" ht="13.5">
      <c r="A88" s="455"/>
      <c r="B88" s="455"/>
      <c r="C88" s="455"/>
    </row>
    <row r="89" spans="1:67" ht="13.5">
      <c r="A89" s="458"/>
      <c r="B89" s="458"/>
      <c r="C89" s="458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</row>
    <row r="90" spans="1:67" ht="13.5">
      <c r="A90" s="455"/>
      <c r="B90" s="455"/>
      <c r="C90" s="455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</row>
    <row r="91" spans="1:67" ht="13.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/>
      <c r="AR91" s="455"/>
      <c r="AS91" s="455"/>
      <c r="AT91" s="455"/>
      <c r="AU91" s="455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455"/>
      <c r="BG91" s="455"/>
      <c r="BH91" s="455"/>
      <c r="BI91" s="455"/>
      <c r="BJ91" s="455"/>
      <c r="BK91" s="455"/>
      <c r="BL91" s="455"/>
      <c r="BM91" s="455"/>
      <c r="BN91" s="455"/>
      <c r="BO91" s="455"/>
    </row>
    <row r="92" spans="1:67" ht="14.25" customHeight="1">
      <c r="A92" s="102"/>
      <c r="B92" s="102"/>
      <c r="C92" s="102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8"/>
      <c r="AT92" s="458"/>
      <c r="AU92" s="458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</row>
    <row r="93" spans="4:67" ht="13.5" customHeight="1"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7"/>
      <c r="AN93" s="457"/>
      <c r="AO93" s="457"/>
      <c r="AP93" s="457"/>
      <c r="AQ93" s="457"/>
      <c r="AR93" s="457"/>
      <c r="AS93" s="457"/>
      <c r="AT93" s="457"/>
      <c r="AU93" s="457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</row>
    <row r="94" spans="4:67" ht="13.5"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</row>
    <row r="95" spans="4:67" ht="13.5"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</row>
    <row r="96" spans="4:67" ht="13.5"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</row>
    <row r="97" spans="4:67" ht="13.5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60"/>
      <c r="BI97" s="460"/>
      <c r="BJ97" s="460"/>
      <c r="BK97" s="460"/>
      <c r="BL97" s="460"/>
      <c r="BM97" s="460"/>
      <c r="BN97" s="460"/>
      <c r="BO97" s="460"/>
    </row>
    <row r="98" spans="1:67" ht="65.25" customHeight="1">
      <c r="A98" s="165"/>
      <c r="B98" s="165"/>
      <c r="C98" s="165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60"/>
      <c r="AM98" s="460"/>
      <c r="AN98" s="460"/>
      <c r="AO98" s="460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</row>
    <row r="99" spans="1:67" ht="33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</row>
    <row r="100" spans="1:67" ht="13.5">
      <c r="A100" s="455"/>
      <c r="B100" s="455"/>
      <c r="C100" s="45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</row>
    <row r="101" spans="1:67" ht="13.5">
      <c r="A101" s="458"/>
      <c r="B101" s="458"/>
      <c r="C101" s="458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1:67" ht="13.5" customHeight="1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  <c r="AK102" s="455"/>
      <c r="AL102" s="455"/>
      <c r="AM102" s="455"/>
      <c r="AN102" s="455"/>
      <c r="AO102" s="455"/>
      <c r="AP102" s="455"/>
      <c r="AQ102" s="455"/>
      <c r="AR102" s="455"/>
      <c r="AS102" s="455"/>
      <c r="AT102" s="455"/>
      <c r="AU102" s="455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455"/>
      <c r="BG102" s="455"/>
      <c r="BH102" s="455"/>
      <c r="BI102" s="455"/>
      <c r="BJ102" s="455"/>
      <c r="BK102" s="455"/>
      <c r="BL102" s="455"/>
      <c r="BM102" s="455"/>
      <c r="BN102" s="455"/>
      <c r="BO102" s="455"/>
    </row>
    <row r="103" spans="1:67" ht="13.5">
      <c r="A103" s="102"/>
      <c r="B103" s="102"/>
      <c r="C103" s="102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</row>
    <row r="104" spans="1:67" ht="13.5">
      <c r="A104" s="122"/>
      <c r="B104" s="122"/>
      <c r="C104" s="122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7"/>
      <c r="AN104" s="457"/>
      <c r="AO104" s="457"/>
      <c r="AP104" s="457"/>
      <c r="AQ104" s="457"/>
      <c r="AR104" s="457"/>
      <c r="AS104" s="457"/>
      <c r="AT104" s="457"/>
      <c r="AU104" s="457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</row>
    <row r="105" spans="1:67" ht="13.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</row>
    <row r="106" spans="1:67" ht="13.5">
      <c r="A106" s="118"/>
      <c r="B106" s="118"/>
      <c r="C106" s="118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</row>
    <row r="107" spans="1:67" ht="13.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</row>
    <row r="108" spans="1:67" ht="13.5">
      <c r="A108" s="102"/>
      <c r="B108" s="102"/>
      <c r="C108" s="102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</row>
    <row r="109" spans="1:67" ht="13.5">
      <c r="A109" s="165"/>
      <c r="B109" s="165"/>
      <c r="C109" s="165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</row>
    <row r="110" spans="1:67" ht="13.5">
      <c r="A110" s="102"/>
      <c r="B110" s="102"/>
      <c r="C110" s="102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60"/>
      <c r="AO110" s="460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0"/>
      <c r="BL110" s="460"/>
      <c r="BM110" s="460"/>
      <c r="BN110" s="460"/>
      <c r="BO110" s="460"/>
    </row>
    <row r="111" spans="1:67" ht="13.5">
      <c r="A111" s="455"/>
      <c r="B111" s="455"/>
      <c r="C111" s="455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460"/>
      <c r="V111" s="460"/>
      <c r="W111" s="460"/>
      <c r="X111" s="460"/>
      <c r="Y111" s="460"/>
      <c r="Z111" s="460"/>
      <c r="AA111" s="460"/>
      <c r="AB111" s="460"/>
      <c r="AC111" s="460"/>
      <c r="AD111" s="460"/>
      <c r="AE111" s="460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0"/>
      <c r="BC111" s="460"/>
      <c r="BD111" s="460"/>
      <c r="BE111" s="460"/>
      <c r="BF111" s="460"/>
      <c r="BG111" s="460"/>
      <c r="BH111" s="460"/>
      <c r="BI111" s="460"/>
      <c r="BJ111" s="460"/>
      <c r="BK111" s="460"/>
      <c r="BL111" s="460"/>
      <c r="BM111" s="460"/>
      <c r="BN111" s="460"/>
      <c r="BO111" s="460"/>
    </row>
    <row r="112" spans="1:67" ht="13.5">
      <c r="A112" s="458"/>
      <c r="B112" s="458"/>
      <c r="C112" s="458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13.5">
      <c r="A113" s="455"/>
      <c r="B113" s="455"/>
      <c r="C113" s="45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</row>
    <row r="114" spans="1:67" ht="13.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3.5">
      <c r="A115" s="165"/>
      <c r="B115" s="165"/>
      <c r="C115" s="16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  <c r="AK115" s="455"/>
      <c r="AL115" s="455"/>
      <c r="AM115" s="455"/>
      <c r="AN115" s="455"/>
      <c r="AO115" s="455"/>
      <c r="AP115" s="455"/>
      <c r="AQ115" s="455"/>
      <c r="AR115" s="455"/>
      <c r="AS115" s="455"/>
      <c r="AT115" s="455"/>
      <c r="AU115" s="455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455"/>
      <c r="BG115" s="455"/>
      <c r="BH115" s="455"/>
      <c r="BI115" s="455"/>
      <c r="BJ115" s="455"/>
      <c r="BK115" s="455"/>
      <c r="BL115" s="455"/>
      <c r="BM115" s="455"/>
      <c r="BN115" s="455"/>
      <c r="BO115" s="455"/>
    </row>
    <row r="116" spans="1:67" ht="14.25" customHeight="1">
      <c r="A116" s="102"/>
      <c r="B116" s="102"/>
      <c r="C116" s="102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</row>
    <row r="117" spans="1:67" ht="13.5">
      <c r="A117" s="124"/>
      <c r="B117" s="124"/>
      <c r="C117" s="124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7"/>
      <c r="AN117" s="457"/>
      <c r="AO117" s="457"/>
      <c r="AP117" s="457"/>
      <c r="AQ117" s="457"/>
      <c r="AR117" s="457"/>
      <c r="AS117" s="457"/>
      <c r="AT117" s="457"/>
      <c r="AU117" s="457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</row>
    <row r="118" spans="1:67" ht="13.5" customHeight="1">
      <c r="A118" s="102"/>
      <c r="B118" s="102"/>
      <c r="C118" s="102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7"/>
      <c r="AN118" s="457"/>
      <c r="AO118" s="457"/>
      <c r="AP118" s="457"/>
      <c r="AQ118" s="457"/>
      <c r="AR118" s="457"/>
      <c r="AS118" s="457"/>
      <c r="AT118" s="457"/>
      <c r="AU118" s="457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</row>
    <row r="119" spans="1:67" ht="13.5" customHeight="1">
      <c r="A119" s="118"/>
      <c r="B119" s="118"/>
      <c r="C119" s="118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13.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</row>
    <row r="121" spans="1:67" ht="51" customHeight="1">
      <c r="A121" s="102"/>
      <c r="B121" s="102"/>
      <c r="C121" s="102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</row>
    <row r="122" spans="1:67" ht="76.5" customHeight="1">
      <c r="A122" s="165"/>
      <c r="B122" s="165"/>
      <c r="C122" s="165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</row>
    <row r="123" spans="1:67" ht="13.5">
      <c r="A123" s="102"/>
      <c r="B123" s="102"/>
      <c r="C123" s="102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0"/>
      <c r="AK123" s="460"/>
      <c r="AL123" s="460"/>
      <c r="AM123" s="460"/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</row>
    <row r="124" spans="1:67" ht="14.25" customHeight="1">
      <c r="A124" s="455"/>
      <c r="B124" s="455"/>
      <c r="C124" s="455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460"/>
      <c r="V124" s="460"/>
      <c r="W124" s="460"/>
      <c r="X124" s="460"/>
      <c r="Y124" s="460"/>
      <c r="Z124" s="460"/>
      <c r="AA124" s="460"/>
      <c r="AB124" s="460"/>
      <c r="AC124" s="460"/>
      <c r="AD124" s="460"/>
      <c r="AE124" s="460"/>
      <c r="AF124" s="460"/>
      <c r="AG124" s="460"/>
      <c r="AH124" s="460"/>
      <c r="AI124" s="460"/>
      <c r="AJ124" s="460"/>
      <c r="AK124" s="460"/>
      <c r="AL124" s="460"/>
      <c r="AM124" s="460"/>
      <c r="AN124" s="460"/>
      <c r="AO124" s="460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0"/>
      <c r="BB124" s="460"/>
      <c r="BC124" s="460"/>
      <c r="BD124" s="460"/>
      <c r="BE124" s="460"/>
      <c r="BF124" s="460"/>
      <c r="BG124" s="460"/>
      <c r="BH124" s="460"/>
      <c r="BI124" s="460"/>
      <c r="BJ124" s="460"/>
      <c r="BK124" s="460"/>
      <c r="BL124" s="460"/>
      <c r="BM124" s="460"/>
      <c r="BN124" s="460"/>
      <c r="BO124" s="460"/>
    </row>
    <row r="125" spans="1:67" ht="13.5">
      <c r="A125" s="458"/>
      <c r="B125" s="458"/>
      <c r="C125" s="458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 customHeight="1">
      <c r="A126" s="455"/>
      <c r="B126" s="455"/>
      <c r="C126" s="45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</row>
    <row r="127" spans="1:67" ht="13.5" customHeight="1">
      <c r="A127" s="455"/>
      <c r="B127" s="455"/>
      <c r="C127" s="455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 customHeight="1">
      <c r="A128" s="102"/>
      <c r="B128" s="102"/>
      <c r="C128" s="102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455"/>
      <c r="U128" s="455"/>
      <c r="V128" s="455"/>
      <c r="W128" s="455"/>
      <c r="X128" s="455"/>
      <c r="Y128" s="455"/>
      <c r="Z128" s="455"/>
      <c r="AA128" s="455"/>
      <c r="AB128" s="455"/>
      <c r="AC128" s="455"/>
      <c r="AD128" s="455"/>
      <c r="AE128" s="455"/>
      <c r="AF128" s="455"/>
      <c r="AG128" s="455"/>
      <c r="AH128" s="455"/>
      <c r="AI128" s="455"/>
      <c r="AJ128" s="455"/>
      <c r="AK128" s="455"/>
      <c r="AL128" s="455"/>
      <c r="AM128" s="455"/>
      <c r="AN128" s="455"/>
      <c r="AO128" s="455"/>
      <c r="AP128" s="455"/>
      <c r="AQ128" s="455"/>
      <c r="AR128" s="455"/>
      <c r="AS128" s="455"/>
      <c r="AT128" s="455"/>
      <c r="AU128" s="455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455"/>
      <c r="BG128" s="455"/>
      <c r="BH128" s="455"/>
      <c r="BI128" s="455"/>
      <c r="BJ128" s="455"/>
      <c r="BK128" s="455"/>
      <c r="BL128" s="455"/>
      <c r="BM128" s="455"/>
      <c r="BN128" s="455"/>
      <c r="BO128" s="455"/>
    </row>
    <row r="129" spans="1:67" ht="13.5" customHeight="1">
      <c r="A129" s="102"/>
      <c r="B129" s="102"/>
      <c r="C129" s="102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458"/>
      <c r="BG129" s="458"/>
      <c r="BH129" s="458"/>
      <c r="BI129" s="458"/>
      <c r="BJ129" s="458"/>
      <c r="BK129" s="458"/>
      <c r="BL129" s="458"/>
      <c r="BM129" s="458"/>
      <c r="BN129" s="458"/>
      <c r="BO129" s="458"/>
    </row>
    <row r="130" spans="1:67" ht="13.5">
      <c r="A130" s="124"/>
      <c r="B130" s="124"/>
      <c r="C130" s="124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7"/>
      <c r="AN130" s="457"/>
      <c r="AO130" s="457"/>
      <c r="AP130" s="457"/>
      <c r="AQ130" s="457"/>
      <c r="AR130" s="457"/>
      <c r="AS130" s="457"/>
      <c r="AT130" s="457"/>
      <c r="AU130" s="457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459"/>
      <c r="BG130" s="459"/>
      <c r="BH130" s="459"/>
      <c r="BI130" s="459"/>
      <c r="BJ130" s="459"/>
      <c r="BK130" s="459"/>
      <c r="BL130" s="459"/>
      <c r="BM130" s="459"/>
      <c r="BN130" s="459"/>
      <c r="BO130" s="459"/>
    </row>
    <row r="131" spans="1:67" ht="13.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</row>
    <row r="132" spans="1:67" ht="13.5">
      <c r="A132" s="118"/>
      <c r="B132" s="118"/>
      <c r="C132" s="118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</row>
    <row r="133" spans="1:67" ht="13.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</row>
    <row r="134" spans="1:67" ht="13.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</row>
    <row r="135" spans="1:67" ht="32.25" customHeight="1">
      <c r="A135" s="165"/>
      <c r="B135" s="165"/>
      <c r="C135" s="165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</row>
    <row r="136" spans="1:67" ht="13.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</row>
    <row r="137" spans="1:67" ht="13.5" customHeight="1">
      <c r="A137" s="455"/>
      <c r="B137" s="455"/>
      <c r="C137" s="455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</row>
    <row r="138" spans="1:3" ht="13.5">
      <c r="A138" s="458"/>
      <c r="B138" s="458"/>
      <c r="C138" s="458"/>
    </row>
    <row r="139" spans="1:3" ht="13.5">
      <c r="A139" s="455"/>
      <c r="B139" s="455"/>
      <c r="C139" s="455"/>
    </row>
    <row r="140" spans="1:3" ht="14.25" customHeight="1">
      <c r="A140" s="102"/>
      <c r="B140" s="102"/>
      <c r="C140" s="102"/>
    </row>
    <row r="141" spans="1:3" ht="13.5">
      <c r="A141" s="102"/>
      <c r="B141" s="102"/>
      <c r="C141" s="102"/>
    </row>
    <row r="142" spans="1:3" ht="13.5" customHeight="1">
      <c r="A142" s="102"/>
      <c r="B142" s="102"/>
      <c r="C142" s="102"/>
    </row>
    <row r="143" spans="1:3" ht="13.5">
      <c r="A143" s="102"/>
      <c r="B143" s="102"/>
      <c r="C143" s="102"/>
    </row>
    <row r="144" spans="1:3" ht="13.5" customHeight="1">
      <c r="A144" s="102"/>
      <c r="B144" s="102"/>
      <c r="C144" s="102"/>
    </row>
    <row r="145" spans="1:3" ht="13.5" customHeight="1">
      <c r="A145" s="102"/>
      <c r="B145" s="102"/>
      <c r="C145" s="102"/>
    </row>
    <row r="146" spans="1:3" ht="13.5">
      <c r="A146" s="102"/>
      <c r="B146" s="102"/>
      <c r="C146" s="102"/>
    </row>
  </sheetData>
  <sheetProtection/>
  <mergeCells count="278">
    <mergeCell ref="A1:DF1"/>
    <mergeCell ref="A2:D2"/>
    <mergeCell ref="M2:BO2"/>
    <mergeCell ref="A4:T4"/>
    <mergeCell ref="U4:BO4"/>
    <mergeCell ref="A5:DF5"/>
    <mergeCell ref="A7:CP7"/>
    <mergeCell ref="CQ7:CX7"/>
    <mergeCell ref="CY7:DF7"/>
    <mergeCell ref="A8:C8"/>
    <mergeCell ref="CQ8:CX8"/>
    <mergeCell ref="CY8:DF8"/>
    <mergeCell ref="A9:C9"/>
    <mergeCell ref="CQ9:CX9"/>
    <mergeCell ref="CY9:DF9"/>
    <mergeCell ref="A12:C12"/>
    <mergeCell ref="CQ12:CX12"/>
    <mergeCell ref="CY12:DF12"/>
    <mergeCell ref="A13:C13"/>
    <mergeCell ref="CQ13:CX13"/>
    <mergeCell ref="CY13:DF13"/>
    <mergeCell ref="CQ14:CX14"/>
    <mergeCell ref="CY14:DF14"/>
    <mergeCell ref="A15:C15"/>
    <mergeCell ref="CQ15:CX15"/>
    <mergeCell ref="CY15:DF15"/>
    <mergeCell ref="A16:C16"/>
    <mergeCell ref="CQ16:CX16"/>
    <mergeCell ref="CY16:DF16"/>
    <mergeCell ref="A17:DF17"/>
    <mergeCell ref="A19:CP19"/>
    <mergeCell ref="CQ19:CX19"/>
    <mergeCell ref="CY19:DF19"/>
    <mergeCell ref="CQ21:CX21"/>
    <mergeCell ref="CY21:DF21"/>
    <mergeCell ref="A20:C20"/>
    <mergeCell ref="D20:AC20"/>
    <mergeCell ref="AD20:AL20"/>
    <mergeCell ref="AM20:AU20"/>
    <mergeCell ref="BF20:BO20"/>
    <mergeCell ref="CQ20:CX20"/>
    <mergeCell ref="AD22:AL22"/>
    <mergeCell ref="AM22:AU22"/>
    <mergeCell ref="BF22:BO22"/>
    <mergeCell ref="CQ22:CX22"/>
    <mergeCell ref="CY20:DF20"/>
    <mergeCell ref="A21:C21"/>
    <mergeCell ref="D21:AC21"/>
    <mergeCell ref="AD21:AL21"/>
    <mergeCell ref="AM21:AU21"/>
    <mergeCell ref="BF21:BO21"/>
    <mergeCell ref="CY22:DF22"/>
    <mergeCell ref="A23:C23"/>
    <mergeCell ref="D23:AC23"/>
    <mergeCell ref="AD23:AL23"/>
    <mergeCell ref="AM23:AU23"/>
    <mergeCell ref="BF23:BO23"/>
    <mergeCell ref="CQ23:CX23"/>
    <mergeCell ref="CY23:DF23"/>
    <mergeCell ref="A22:C22"/>
    <mergeCell ref="D22:AC22"/>
    <mergeCell ref="A24:DF24"/>
    <mergeCell ref="A26:CP26"/>
    <mergeCell ref="CQ26:CX26"/>
    <mergeCell ref="CY26:DF26"/>
    <mergeCell ref="A27:C27"/>
    <mergeCell ref="CQ27:CX27"/>
    <mergeCell ref="CY27:DF27"/>
    <mergeCell ref="BF34:BO34"/>
    <mergeCell ref="CQ34:CX34"/>
    <mergeCell ref="CQ28:CX28"/>
    <mergeCell ref="CY28:DF28"/>
    <mergeCell ref="A29:C29"/>
    <mergeCell ref="CQ29:CX29"/>
    <mergeCell ref="CY29:DF29"/>
    <mergeCell ref="A30:C30"/>
    <mergeCell ref="CQ30:CX30"/>
    <mergeCell ref="CY30:DF30"/>
    <mergeCell ref="CQ35:CX35"/>
    <mergeCell ref="CY35:DF35"/>
    <mergeCell ref="A31:DF31"/>
    <mergeCell ref="A33:CP33"/>
    <mergeCell ref="CQ33:CX33"/>
    <mergeCell ref="CY33:DF33"/>
    <mergeCell ref="A34:C34"/>
    <mergeCell ref="D34:AC34"/>
    <mergeCell ref="AD34:AL34"/>
    <mergeCell ref="AM34:AU34"/>
    <mergeCell ref="AD36:AL36"/>
    <mergeCell ref="AM36:AU36"/>
    <mergeCell ref="BF36:BO36"/>
    <mergeCell ref="CQ36:CX36"/>
    <mergeCell ref="CY34:DF34"/>
    <mergeCell ref="A35:C35"/>
    <mergeCell ref="D35:AC35"/>
    <mergeCell ref="AD35:AL35"/>
    <mergeCell ref="AM35:AU35"/>
    <mergeCell ref="BF35:BO35"/>
    <mergeCell ref="CY36:DF36"/>
    <mergeCell ref="A37:C37"/>
    <mergeCell ref="D37:AC37"/>
    <mergeCell ref="AD37:AL37"/>
    <mergeCell ref="AM37:AU37"/>
    <mergeCell ref="BF37:BO37"/>
    <mergeCell ref="CQ37:CX37"/>
    <mergeCell ref="CY37:DF37"/>
    <mergeCell ref="A36:C36"/>
    <mergeCell ref="D36:AC36"/>
    <mergeCell ref="A38:DF38"/>
    <mergeCell ref="A40:CP40"/>
    <mergeCell ref="CQ40:CX40"/>
    <mergeCell ref="CY40:DF40"/>
    <mergeCell ref="A41:C41"/>
    <mergeCell ref="CQ41:CX41"/>
    <mergeCell ref="CY41:DF41"/>
    <mergeCell ref="CQ42:CX42"/>
    <mergeCell ref="CY42:DF42"/>
    <mergeCell ref="D43:AC43"/>
    <mergeCell ref="CQ43:CX43"/>
    <mergeCell ref="CY43:DF43"/>
    <mergeCell ref="CQ44:CX44"/>
    <mergeCell ref="CY44:DF44"/>
    <mergeCell ref="A45:DF45"/>
    <mergeCell ref="A47:CP47"/>
    <mergeCell ref="CQ47:CX47"/>
    <mergeCell ref="CY47:DF47"/>
    <mergeCell ref="A48:C48"/>
    <mergeCell ref="D48:AL48"/>
    <mergeCell ref="AM48:AU48"/>
    <mergeCell ref="AV48:BO48"/>
    <mergeCell ref="CQ48:CX48"/>
    <mergeCell ref="CY48:DF48"/>
    <mergeCell ref="A49:C49"/>
    <mergeCell ref="D49:AL49"/>
    <mergeCell ref="AM49:AU49"/>
    <mergeCell ref="AV49:BO49"/>
    <mergeCell ref="CQ49:CX49"/>
    <mergeCell ref="CY49:DF49"/>
    <mergeCell ref="A50:C50"/>
    <mergeCell ref="D50:M50"/>
    <mergeCell ref="AV50:BO50"/>
    <mergeCell ref="CQ50:CX50"/>
    <mergeCell ref="CY50:DF50"/>
    <mergeCell ref="A51:C51"/>
    <mergeCell ref="D51:M51"/>
    <mergeCell ref="AV51:BO51"/>
    <mergeCell ref="CQ51:CX51"/>
    <mergeCell ref="CY51:DF51"/>
    <mergeCell ref="A52:C52"/>
    <mergeCell ref="D52:M52"/>
    <mergeCell ref="AV52:BO52"/>
    <mergeCell ref="CQ52:CX52"/>
    <mergeCell ref="CY52:DF52"/>
    <mergeCell ref="AV53:BO53"/>
    <mergeCell ref="A54:C54"/>
    <mergeCell ref="D54:AL54"/>
    <mergeCell ref="AM54:AU54"/>
    <mergeCell ref="AV54:BO54"/>
    <mergeCell ref="CQ54:CX54"/>
    <mergeCell ref="CY54:DF54"/>
    <mergeCell ref="A55:DF55"/>
    <mergeCell ref="A57:CP57"/>
    <mergeCell ref="CQ57:CX57"/>
    <mergeCell ref="CY57:DF57"/>
    <mergeCell ref="A58:C58"/>
    <mergeCell ref="D58:AC58"/>
    <mergeCell ref="AD58:AL58"/>
    <mergeCell ref="AM58:AU58"/>
    <mergeCell ref="BF58:BO58"/>
    <mergeCell ref="CQ58:CX58"/>
    <mergeCell ref="CY58:DF58"/>
    <mergeCell ref="A59:C59"/>
    <mergeCell ref="D59:AC59"/>
    <mergeCell ref="AD59:AL59"/>
    <mergeCell ref="AM59:AU59"/>
    <mergeCell ref="BF59:BO59"/>
    <mergeCell ref="CQ59:CX59"/>
    <mergeCell ref="CY59:DF59"/>
    <mergeCell ref="A63:D63"/>
    <mergeCell ref="A61:C61"/>
    <mergeCell ref="D61:AC61"/>
    <mergeCell ref="AD61:AL61"/>
    <mergeCell ref="AM61:AU61"/>
    <mergeCell ref="BF61:BO61"/>
    <mergeCell ref="CY61:DF61"/>
    <mergeCell ref="AD63:AL63"/>
    <mergeCell ref="AM63:AU63"/>
    <mergeCell ref="BF63:BO63"/>
    <mergeCell ref="CQ63:CX63"/>
    <mergeCell ref="CY63:DF63"/>
    <mergeCell ref="CQ61:CX61"/>
    <mergeCell ref="A64:DF64"/>
    <mergeCell ref="A66:CP66"/>
    <mergeCell ref="CQ66:CX66"/>
    <mergeCell ref="CY66:DF66"/>
    <mergeCell ref="CQ67:CX67"/>
    <mergeCell ref="CY67:DF67"/>
    <mergeCell ref="A68:C68"/>
    <mergeCell ref="CQ68:CX68"/>
    <mergeCell ref="CY68:DF68"/>
    <mergeCell ref="CQ69:CX69"/>
    <mergeCell ref="CY69:DF69"/>
    <mergeCell ref="CQ70:CX70"/>
    <mergeCell ref="CY70:DF70"/>
    <mergeCell ref="CY72:DF72"/>
    <mergeCell ref="A79:I79"/>
    <mergeCell ref="J79:R79"/>
    <mergeCell ref="AC79:AL79"/>
    <mergeCell ref="A80:I80"/>
    <mergeCell ref="J80:R80"/>
    <mergeCell ref="AC80:AL80"/>
    <mergeCell ref="D81:AC81"/>
    <mergeCell ref="AD81:AL81"/>
    <mergeCell ref="AM81:AU81"/>
    <mergeCell ref="BF81:BO81"/>
    <mergeCell ref="D82:AC82"/>
    <mergeCell ref="AD82:AL82"/>
    <mergeCell ref="AM82:AU82"/>
    <mergeCell ref="BF82:BO82"/>
    <mergeCell ref="A88:C88"/>
    <mergeCell ref="A89:C89"/>
    <mergeCell ref="A90:C90"/>
    <mergeCell ref="A91:C91"/>
    <mergeCell ref="D91:AL91"/>
    <mergeCell ref="AM91:AU91"/>
    <mergeCell ref="BF91:BO91"/>
    <mergeCell ref="D92:AL92"/>
    <mergeCell ref="AM92:AU92"/>
    <mergeCell ref="BF92:BO92"/>
    <mergeCell ref="D93:AL93"/>
    <mergeCell ref="AM93:AU93"/>
    <mergeCell ref="BF93:BO93"/>
    <mergeCell ref="U97:BO98"/>
    <mergeCell ref="A100:C100"/>
    <mergeCell ref="A101:C101"/>
    <mergeCell ref="A102:C102"/>
    <mergeCell ref="D102:AL102"/>
    <mergeCell ref="AM102:AU102"/>
    <mergeCell ref="BF102:BO102"/>
    <mergeCell ref="D103:AL103"/>
    <mergeCell ref="AM103:AU103"/>
    <mergeCell ref="BF103:BO103"/>
    <mergeCell ref="D104:AL104"/>
    <mergeCell ref="AM104:AU104"/>
    <mergeCell ref="BF104:BO104"/>
    <mergeCell ref="U110:BO111"/>
    <mergeCell ref="A111:C111"/>
    <mergeCell ref="A112:C112"/>
    <mergeCell ref="A113:C113"/>
    <mergeCell ref="D115:AL115"/>
    <mergeCell ref="AM115:AU115"/>
    <mergeCell ref="BF115:BO115"/>
    <mergeCell ref="D116:AL116"/>
    <mergeCell ref="AM116:AU116"/>
    <mergeCell ref="BF116:BO116"/>
    <mergeCell ref="D117:AL117"/>
    <mergeCell ref="AM117:AU117"/>
    <mergeCell ref="BF117:BO117"/>
    <mergeCell ref="D118:AL118"/>
    <mergeCell ref="AM118:AU118"/>
    <mergeCell ref="BF118:BO118"/>
    <mergeCell ref="U123:BO124"/>
    <mergeCell ref="A124:C124"/>
    <mergeCell ref="A125:C125"/>
    <mergeCell ref="A126:C126"/>
    <mergeCell ref="A127:C127"/>
    <mergeCell ref="D128:AL128"/>
    <mergeCell ref="AM128:AU128"/>
    <mergeCell ref="BF128:BO128"/>
    <mergeCell ref="D129:AL129"/>
    <mergeCell ref="AM129:AU129"/>
    <mergeCell ref="BF129:BO129"/>
    <mergeCell ref="D130:AL130"/>
    <mergeCell ref="AM130:AU130"/>
    <mergeCell ref="BF130:BO130"/>
    <mergeCell ref="A137:C137"/>
    <mergeCell ref="A138:C138"/>
    <mergeCell ref="A139:C13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38"/>
  <sheetViews>
    <sheetView showGridLines="0" workbookViewId="0" topLeftCell="A1">
      <selection activeCell="DR62" sqref="DR62"/>
    </sheetView>
  </sheetViews>
  <sheetFormatPr defaultColWidth="1.83203125" defaultRowHeight="12.75"/>
  <cols>
    <col min="1" max="1" width="4.83203125" style="64" customWidth="1"/>
    <col min="2" max="3" width="1.83203125" style="64" hidden="1" customWidth="1"/>
    <col min="4" max="4" width="41.6601562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8.16015625" style="64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64" hidden="1" customWidth="1"/>
    <col min="72" max="72" width="4.66015625" style="64" hidden="1" customWidth="1"/>
    <col min="73" max="73" width="14.33203125" style="64" hidden="1" customWidth="1"/>
    <col min="74" max="94" width="1.83203125" style="64" hidden="1" customWidth="1"/>
    <col min="95" max="101" width="1.83203125" style="64" customWidth="1"/>
    <col min="102" max="102" width="1.0078125" style="64" customWidth="1"/>
    <col min="103" max="110" width="1.83203125" style="64" customWidth="1"/>
    <col min="111" max="16384" width="1.83203125" style="64" customWidth="1"/>
  </cols>
  <sheetData>
    <row r="1" spans="1:110" ht="14.25" customHeight="1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</row>
    <row r="2" spans="1:70" ht="22.5" customHeight="1">
      <c r="A2" s="432" t="s">
        <v>150</v>
      </c>
      <c r="B2" s="432"/>
      <c r="C2" s="432"/>
      <c r="D2" s="432"/>
      <c r="L2" s="102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R2" s="64"/>
    </row>
    <row r="3" ht="3.75" customHeight="1">
      <c r="BR3" s="64"/>
    </row>
    <row r="4" spans="1:70" ht="18" customHeight="1">
      <c r="A4" s="476" t="s">
        <v>13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R4" s="64"/>
    </row>
    <row r="5" spans="1:110" ht="15.75" customHeight="1">
      <c r="A5" s="482" t="s">
        <v>52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</row>
    <row r="6" spans="1:70" ht="12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R6" s="64"/>
    </row>
    <row r="7" spans="1:110" ht="64.5" customHeight="1">
      <c r="A7" s="491" t="s">
        <v>191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3"/>
      <c r="CQ7" s="318" t="s">
        <v>194</v>
      </c>
      <c r="CR7" s="319"/>
      <c r="CS7" s="319"/>
      <c r="CT7" s="319"/>
      <c r="CU7" s="319"/>
      <c r="CV7" s="319"/>
      <c r="CW7" s="319"/>
      <c r="CX7" s="320"/>
      <c r="CY7" s="318" t="s">
        <v>195</v>
      </c>
      <c r="CZ7" s="319"/>
      <c r="DA7" s="319"/>
      <c r="DB7" s="319"/>
      <c r="DC7" s="319"/>
      <c r="DD7" s="319"/>
      <c r="DE7" s="319"/>
      <c r="DF7" s="320"/>
    </row>
    <row r="8" spans="1:110" ht="39" customHeight="1">
      <c r="A8" s="314" t="s">
        <v>15</v>
      </c>
      <c r="B8" s="314"/>
      <c r="C8" s="314"/>
      <c r="D8" s="93" t="s">
        <v>17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 t="s">
        <v>54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 t="s">
        <v>55</v>
      </c>
      <c r="AG8" s="93"/>
      <c r="AH8" s="93"/>
      <c r="AI8" s="93"/>
      <c r="AJ8" s="93"/>
      <c r="AK8" s="93"/>
      <c r="AL8" s="93"/>
      <c r="AM8" s="93" t="s">
        <v>55</v>
      </c>
      <c r="AN8" s="93"/>
      <c r="AO8" s="93" t="s">
        <v>56</v>
      </c>
      <c r="AP8" s="93"/>
      <c r="AQ8" s="93"/>
      <c r="AR8" s="93"/>
      <c r="AS8" s="93"/>
      <c r="AT8" s="93"/>
      <c r="AU8" s="93"/>
      <c r="AV8" s="93" t="s">
        <v>56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 t="s">
        <v>84</v>
      </c>
      <c r="BI8" s="93"/>
      <c r="BJ8" s="93"/>
      <c r="BK8" s="93"/>
      <c r="BL8" s="93"/>
      <c r="BM8" s="93"/>
      <c r="BN8" s="93"/>
      <c r="BO8" s="93" t="s">
        <v>85</v>
      </c>
      <c r="BR8" s="64"/>
      <c r="CQ8" s="494" t="s">
        <v>158</v>
      </c>
      <c r="CR8" s="480"/>
      <c r="CS8" s="480"/>
      <c r="CT8" s="480"/>
      <c r="CU8" s="480"/>
      <c r="CV8" s="480"/>
      <c r="CW8" s="480"/>
      <c r="CX8" s="495"/>
      <c r="CY8" s="494" t="s">
        <v>158</v>
      </c>
      <c r="CZ8" s="480"/>
      <c r="DA8" s="480"/>
      <c r="DB8" s="480"/>
      <c r="DC8" s="480"/>
      <c r="DD8" s="480"/>
      <c r="DE8" s="480"/>
      <c r="DF8" s="495"/>
    </row>
    <row r="9" spans="1:110" ht="15.75" customHeight="1">
      <c r="A9" s="474">
        <v>1</v>
      </c>
      <c r="B9" s="474"/>
      <c r="C9" s="474"/>
      <c r="D9" s="106">
        <v>2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>
        <v>3</v>
      </c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 t="s">
        <v>33</v>
      </c>
      <c r="AG9" s="106"/>
      <c r="AH9" s="106"/>
      <c r="AI9" s="106"/>
      <c r="AJ9" s="106"/>
      <c r="AK9" s="106"/>
      <c r="AL9" s="106"/>
      <c r="AM9" s="106" t="s">
        <v>33</v>
      </c>
      <c r="AN9" s="106"/>
      <c r="AO9" s="106" t="s">
        <v>90</v>
      </c>
      <c r="AP9" s="106"/>
      <c r="AQ9" s="106"/>
      <c r="AR9" s="106"/>
      <c r="AS9" s="106"/>
      <c r="AT9" s="106"/>
      <c r="AU9" s="106"/>
      <c r="AV9" s="106" t="s">
        <v>90</v>
      </c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 t="s">
        <v>91</v>
      </c>
      <c r="BI9" s="106"/>
      <c r="BJ9" s="106"/>
      <c r="BK9" s="106"/>
      <c r="BL9" s="106"/>
      <c r="BM9" s="106"/>
      <c r="BN9" s="106"/>
      <c r="BO9" s="106" t="s">
        <v>91</v>
      </c>
      <c r="BR9" s="64"/>
      <c r="CQ9" s="484" t="s">
        <v>97</v>
      </c>
      <c r="CR9" s="485"/>
      <c r="CS9" s="485"/>
      <c r="CT9" s="485"/>
      <c r="CU9" s="485"/>
      <c r="CV9" s="485"/>
      <c r="CW9" s="485"/>
      <c r="CX9" s="486"/>
      <c r="CY9" s="484" t="s">
        <v>98</v>
      </c>
      <c r="CZ9" s="485"/>
      <c r="DA9" s="485"/>
      <c r="DB9" s="485"/>
      <c r="DC9" s="485"/>
      <c r="DD9" s="485"/>
      <c r="DE9" s="485"/>
      <c r="DF9" s="486"/>
    </row>
    <row r="10" spans="1:110" ht="13.5">
      <c r="A10" s="106" t="s">
        <v>28</v>
      </c>
      <c r="B10" s="106"/>
      <c r="C10" s="106"/>
      <c r="D10" s="6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63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39"/>
      <c r="BR10" s="64"/>
      <c r="CQ10" s="125"/>
      <c r="CR10" s="126"/>
      <c r="CS10" s="126"/>
      <c r="CT10" s="126"/>
      <c r="CU10" s="126"/>
      <c r="CV10" s="126"/>
      <c r="CW10" s="126"/>
      <c r="CX10" s="127"/>
      <c r="CY10" s="125"/>
      <c r="CZ10" s="126"/>
      <c r="DA10" s="126"/>
      <c r="DB10" s="126"/>
      <c r="DC10" s="126"/>
      <c r="DD10" s="126"/>
      <c r="DE10" s="126"/>
      <c r="DF10" s="127"/>
    </row>
    <row r="11" spans="1:110" ht="15" customHeight="1">
      <c r="A11" s="314"/>
      <c r="B11" s="314"/>
      <c r="C11" s="314"/>
      <c r="D11" s="92" t="s">
        <v>53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94" t="s">
        <v>11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 t="s">
        <v>11</v>
      </c>
      <c r="AG11" s="94"/>
      <c r="AH11" s="94"/>
      <c r="AI11" s="94"/>
      <c r="AJ11" s="94"/>
      <c r="AK11" s="94"/>
      <c r="AL11" s="94"/>
      <c r="AM11" s="94" t="s">
        <v>103</v>
      </c>
      <c r="AN11" s="94"/>
      <c r="AO11" s="88"/>
      <c r="AP11" s="88"/>
      <c r="AQ11" s="88"/>
      <c r="AR11" s="88"/>
      <c r="AS11" s="88"/>
      <c r="AT11" s="88"/>
      <c r="AU11" s="88"/>
      <c r="AV11" s="88" t="s">
        <v>103</v>
      </c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>
        <v>15000</v>
      </c>
      <c r="BI11" s="88"/>
      <c r="BJ11" s="88"/>
      <c r="BK11" s="88"/>
      <c r="BL11" s="88"/>
      <c r="BM11" s="88"/>
      <c r="BN11" s="88"/>
      <c r="BO11" s="81">
        <f>SUM(BO10:BO10)</f>
        <v>0</v>
      </c>
      <c r="BR11" s="64"/>
      <c r="CQ11" s="502">
        <v>0</v>
      </c>
      <c r="CR11" s="503"/>
      <c r="CS11" s="503"/>
      <c r="CT11" s="503"/>
      <c r="CU11" s="503"/>
      <c r="CV11" s="503"/>
      <c r="CW11" s="503"/>
      <c r="CX11" s="504"/>
      <c r="CY11" s="502">
        <v>0</v>
      </c>
      <c r="CZ11" s="503"/>
      <c r="DA11" s="503"/>
      <c r="DB11" s="503"/>
      <c r="DC11" s="503"/>
      <c r="DD11" s="503"/>
      <c r="DE11" s="503"/>
      <c r="DF11" s="504"/>
    </row>
    <row r="12" spans="1:110" ht="15.75" customHeight="1">
      <c r="A12" s="501" t="s">
        <v>57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</row>
    <row r="13" spans="1:70" ht="8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R13" s="64"/>
    </row>
    <row r="14" spans="1:110" ht="60" customHeight="1">
      <c r="A14" s="491" t="s">
        <v>191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3"/>
      <c r="CQ14" s="318" t="s">
        <v>194</v>
      </c>
      <c r="CR14" s="319"/>
      <c r="CS14" s="319"/>
      <c r="CT14" s="319"/>
      <c r="CU14" s="319"/>
      <c r="CV14" s="319"/>
      <c r="CW14" s="319"/>
      <c r="CX14" s="320"/>
      <c r="CY14" s="318" t="s">
        <v>195</v>
      </c>
      <c r="CZ14" s="319"/>
      <c r="DA14" s="319"/>
      <c r="DB14" s="319"/>
      <c r="DC14" s="319"/>
      <c r="DD14" s="319"/>
      <c r="DE14" s="319"/>
      <c r="DF14" s="320"/>
    </row>
    <row r="15" spans="1:110" ht="38.25" customHeight="1">
      <c r="A15" s="314" t="s">
        <v>15</v>
      </c>
      <c r="B15" s="314"/>
      <c r="C15" s="314"/>
      <c r="D15" s="314" t="s">
        <v>17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 t="s">
        <v>58</v>
      </c>
      <c r="AE15" s="314"/>
      <c r="AF15" s="314"/>
      <c r="AG15" s="314"/>
      <c r="AH15" s="314"/>
      <c r="AI15" s="314"/>
      <c r="AJ15" s="314"/>
      <c r="AK15" s="314"/>
      <c r="AL15" s="314"/>
      <c r="AM15" s="314" t="s">
        <v>104</v>
      </c>
      <c r="AN15" s="314"/>
      <c r="AO15" s="314"/>
      <c r="AP15" s="314"/>
      <c r="AQ15" s="314"/>
      <c r="AR15" s="314"/>
      <c r="AS15" s="314"/>
      <c r="AT15" s="314"/>
      <c r="AU15" s="314"/>
      <c r="AV15" s="93" t="s">
        <v>59</v>
      </c>
      <c r="AW15" s="93"/>
      <c r="AX15" s="93"/>
      <c r="AY15" s="93"/>
      <c r="AZ15" s="93"/>
      <c r="BA15" s="93"/>
      <c r="BB15" s="93"/>
      <c r="BC15" s="93"/>
      <c r="BD15" s="93"/>
      <c r="BE15" s="93"/>
      <c r="BF15" s="314" t="s">
        <v>85</v>
      </c>
      <c r="BG15" s="314"/>
      <c r="BH15" s="314"/>
      <c r="BI15" s="314"/>
      <c r="BJ15" s="314"/>
      <c r="BK15" s="314"/>
      <c r="BL15" s="314"/>
      <c r="BM15" s="314"/>
      <c r="BN15" s="314"/>
      <c r="BO15" s="314"/>
      <c r="BR15" s="64"/>
      <c r="CQ15" s="494" t="s">
        <v>158</v>
      </c>
      <c r="CR15" s="480"/>
      <c r="CS15" s="480"/>
      <c r="CT15" s="480"/>
      <c r="CU15" s="480"/>
      <c r="CV15" s="480"/>
      <c r="CW15" s="480"/>
      <c r="CX15" s="495"/>
      <c r="CY15" s="494" t="s">
        <v>158</v>
      </c>
      <c r="CZ15" s="480"/>
      <c r="DA15" s="480"/>
      <c r="DB15" s="480"/>
      <c r="DC15" s="480"/>
      <c r="DD15" s="480"/>
      <c r="DE15" s="480"/>
      <c r="DF15" s="495"/>
    </row>
    <row r="16" spans="1:110" ht="17.25" customHeight="1">
      <c r="A16" s="474">
        <v>1</v>
      </c>
      <c r="B16" s="474"/>
      <c r="C16" s="474"/>
      <c r="D16" s="474">
        <v>2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>
        <v>3</v>
      </c>
      <c r="AE16" s="474"/>
      <c r="AF16" s="474"/>
      <c r="AG16" s="474"/>
      <c r="AH16" s="474"/>
      <c r="AI16" s="474"/>
      <c r="AJ16" s="474"/>
      <c r="AK16" s="474"/>
      <c r="AL16" s="474"/>
      <c r="AM16" s="474" t="s">
        <v>33</v>
      </c>
      <c r="AN16" s="474"/>
      <c r="AO16" s="474"/>
      <c r="AP16" s="474"/>
      <c r="AQ16" s="474"/>
      <c r="AR16" s="474"/>
      <c r="AS16" s="474"/>
      <c r="AT16" s="474"/>
      <c r="AU16" s="474"/>
      <c r="AV16" s="106" t="s">
        <v>90</v>
      </c>
      <c r="AW16" s="106"/>
      <c r="AX16" s="106"/>
      <c r="AY16" s="106"/>
      <c r="AZ16" s="106"/>
      <c r="BA16" s="106"/>
      <c r="BB16" s="106"/>
      <c r="BC16" s="106"/>
      <c r="BD16" s="106"/>
      <c r="BE16" s="106"/>
      <c r="BF16" s="474">
        <v>5</v>
      </c>
      <c r="BG16" s="474"/>
      <c r="BH16" s="474"/>
      <c r="BI16" s="474"/>
      <c r="BJ16" s="474"/>
      <c r="BK16" s="474"/>
      <c r="BL16" s="474"/>
      <c r="BM16" s="474"/>
      <c r="BN16" s="474"/>
      <c r="BO16" s="474"/>
      <c r="BR16" s="64"/>
      <c r="CQ16" s="484" t="s">
        <v>97</v>
      </c>
      <c r="CR16" s="485"/>
      <c r="CS16" s="485"/>
      <c r="CT16" s="485"/>
      <c r="CU16" s="485"/>
      <c r="CV16" s="485"/>
      <c r="CW16" s="485"/>
      <c r="CX16" s="486"/>
      <c r="CY16" s="484" t="s">
        <v>98</v>
      </c>
      <c r="CZ16" s="485"/>
      <c r="DA16" s="485"/>
      <c r="DB16" s="485"/>
      <c r="DC16" s="485"/>
      <c r="DD16" s="485"/>
      <c r="DE16" s="485"/>
      <c r="DF16" s="486"/>
    </row>
    <row r="17" spans="1:110" ht="18" customHeight="1">
      <c r="A17" s="314"/>
      <c r="B17" s="314"/>
      <c r="C17" s="314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8"/>
      <c r="AD17" s="309"/>
      <c r="AE17" s="309"/>
      <c r="AF17" s="309"/>
      <c r="AG17" s="309"/>
      <c r="AH17" s="309"/>
      <c r="AI17" s="309"/>
      <c r="AJ17" s="309"/>
      <c r="AK17" s="309"/>
      <c r="AL17" s="309"/>
      <c r="AM17" s="481"/>
      <c r="AN17" s="481"/>
      <c r="AO17" s="481"/>
      <c r="AP17" s="481"/>
      <c r="AQ17" s="481"/>
      <c r="AR17" s="481"/>
      <c r="AS17" s="481"/>
      <c r="AT17" s="481"/>
      <c r="AU17" s="481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R17" s="64"/>
      <c r="CQ17" s="491" t="s">
        <v>11</v>
      </c>
      <c r="CR17" s="492"/>
      <c r="CS17" s="492"/>
      <c r="CT17" s="492"/>
      <c r="CU17" s="492"/>
      <c r="CV17" s="492"/>
      <c r="CW17" s="492"/>
      <c r="CX17" s="493"/>
      <c r="CY17" s="491" t="s">
        <v>11</v>
      </c>
      <c r="CZ17" s="492"/>
      <c r="DA17" s="492"/>
      <c r="DB17" s="492"/>
      <c r="DC17" s="492"/>
      <c r="DD17" s="492"/>
      <c r="DE17" s="492"/>
      <c r="DF17" s="493"/>
    </row>
    <row r="18" spans="1:110" ht="13.5" customHeight="1">
      <c r="A18" s="314"/>
      <c r="B18" s="314"/>
      <c r="C18" s="314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  <c r="AD18" s="309"/>
      <c r="AE18" s="309"/>
      <c r="AF18" s="309"/>
      <c r="AG18" s="309"/>
      <c r="AH18" s="309"/>
      <c r="AI18" s="309"/>
      <c r="AJ18" s="309"/>
      <c r="AK18" s="309"/>
      <c r="AL18" s="309"/>
      <c r="AM18" s="305" t="s">
        <v>103</v>
      </c>
      <c r="AN18" s="305"/>
      <c r="AO18" s="305"/>
      <c r="AP18" s="305"/>
      <c r="AQ18" s="305"/>
      <c r="AR18" s="305"/>
      <c r="AS18" s="305"/>
      <c r="AT18" s="305"/>
      <c r="AU18" s="305"/>
      <c r="AV18" s="88" t="s">
        <v>103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496">
        <f>SUM(BF17:BO17)</f>
        <v>0</v>
      </c>
      <c r="BG18" s="496"/>
      <c r="BH18" s="496"/>
      <c r="BI18" s="496"/>
      <c r="BJ18" s="496"/>
      <c r="BK18" s="496"/>
      <c r="BL18" s="496"/>
      <c r="BM18" s="496"/>
      <c r="BN18" s="496"/>
      <c r="BO18" s="496"/>
      <c r="BR18" s="64"/>
      <c r="CQ18" s="505" t="s">
        <v>167</v>
      </c>
      <c r="CR18" s="506"/>
      <c r="CS18" s="506"/>
      <c r="CT18" s="506"/>
      <c r="CU18" s="506"/>
      <c r="CV18" s="506"/>
      <c r="CW18" s="506"/>
      <c r="CX18" s="507"/>
      <c r="CY18" s="505" t="s">
        <v>167</v>
      </c>
      <c r="CZ18" s="506"/>
      <c r="DA18" s="506"/>
      <c r="DB18" s="506"/>
      <c r="DC18" s="506"/>
      <c r="DD18" s="506"/>
      <c r="DE18" s="506"/>
      <c r="DF18" s="507"/>
    </row>
    <row r="19" spans="1:110" ht="18" customHeight="1">
      <c r="A19" s="501" t="s">
        <v>60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501"/>
      <c r="BL19" s="501"/>
      <c r="BM19" s="501"/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1"/>
      <c r="CV19" s="501"/>
      <c r="CW19" s="501"/>
      <c r="CX19" s="501"/>
      <c r="CY19" s="501"/>
      <c r="CZ19" s="501"/>
      <c r="DA19" s="501"/>
      <c r="DB19" s="501"/>
      <c r="DC19" s="501"/>
      <c r="DD19" s="501"/>
      <c r="DE19" s="501"/>
      <c r="DF19" s="501"/>
    </row>
    <row r="20" spans="1:70" ht="14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R20" s="64"/>
    </row>
    <row r="21" spans="1:110" ht="69.75" customHeight="1">
      <c r="A21" s="491" t="s">
        <v>191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3"/>
      <c r="CQ21" s="318" t="s">
        <v>194</v>
      </c>
      <c r="CR21" s="319"/>
      <c r="CS21" s="319"/>
      <c r="CT21" s="319"/>
      <c r="CU21" s="319"/>
      <c r="CV21" s="319"/>
      <c r="CW21" s="319"/>
      <c r="CX21" s="320"/>
      <c r="CY21" s="318" t="s">
        <v>195</v>
      </c>
      <c r="CZ21" s="319"/>
      <c r="DA21" s="319"/>
      <c r="DB21" s="319"/>
      <c r="DC21" s="319"/>
      <c r="DD21" s="319"/>
      <c r="DE21" s="319"/>
      <c r="DF21" s="320"/>
    </row>
    <row r="22" spans="1:110" ht="49.5" customHeight="1">
      <c r="A22" s="314" t="s">
        <v>15</v>
      </c>
      <c r="B22" s="314"/>
      <c r="C22" s="314"/>
      <c r="D22" s="93" t="s">
        <v>44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89" t="s">
        <v>61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89" t="s">
        <v>62</v>
      </c>
      <c r="AG22" s="90"/>
      <c r="AH22" s="90"/>
      <c r="AI22" s="90"/>
      <c r="AJ22" s="90"/>
      <c r="AK22" s="90"/>
      <c r="AL22" s="90"/>
      <c r="AM22" s="91" t="s">
        <v>105</v>
      </c>
      <c r="AN22" s="91"/>
      <c r="AO22" s="89" t="s">
        <v>63</v>
      </c>
      <c r="AP22" s="90"/>
      <c r="AQ22" s="90"/>
      <c r="AR22" s="90"/>
      <c r="AS22" s="90"/>
      <c r="AT22" s="90"/>
      <c r="AU22" s="90"/>
      <c r="AV22" s="91" t="s">
        <v>106</v>
      </c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1"/>
      <c r="BH22" s="89" t="s">
        <v>86</v>
      </c>
      <c r="BI22" s="90"/>
      <c r="BJ22" s="90"/>
      <c r="BK22" s="90"/>
      <c r="BL22" s="90"/>
      <c r="BM22" s="90"/>
      <c r="BN22" s="90"/>
      <c r="BO22" s="91" t="s">
        <v>107</v>
      </c>
      <c r="BR22" s="64"/>
      <c r="CQ22" s="494" t="s">
        <v>158</v>
      </c>
      <c r="CR22" s="480"/>
      <c r="CS22" s="480"/>
      <c r="CT22" s="480"/>
      <c r="CU22" s="480"/>
      <c r="CV22" s="480"/>
      <c r="CW22" s="480"/>
      <c r="CX22" s="495"/>
      <c r="CY22" s="494" t="s">
        <v>158</v>
      </c>
      <c r="CZ22" s="480"/>
      <c r="DA22" s="480"/>
      <c r="DB22" s="480"/>
      <c r="DC22" s="480"/>
      <c r="DD22" s="480"/>
      <c r="DE22" s="480"/>
      <c r="DF22" s="495"/>
    </row>
    <row r="23" spans="1:110" ht="13.5">
      <c r="A23" s="93" t="s">
        <v>28</v>
      </c>
      <c r="B23" s="93"/>
      <c r="C23" s="93"/>
      <c r="D23" s="93" t="s">
        <v>29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8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89"/>
      <c r="AG23" s="90"/>
      <c r="AH23" s="90"/>
      <c r="AI23" s="90"/>
      <c r="AJ23" s="90"/>
      <c r="AK23" s="90"/>
      <c r="AL23" s="90"/>
      <c r="AM23" s="91" t="s">
        <v>33</v>
      </c>
      <c r="AN23" s="91"/>
      <c r="AO23" s="89"/>
      <c r="AP23" s="90"/>
      <c r="AQ23" s="90"/>
      <c r="AR23" s="90"/>
      <c r="AS23" s="90"/>
      <c r="AT23" s="90"/>
      <c r="AU23" s="90"/>
      <c r="AV23" s="91" t="s">
        <v>90</v>
      </c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1"/>
      <c r="BH23" s="89"/>
      <c r="BI23" s="90"/>
      <c r="BJ23" s="90"/>
      <c r="BK23" s="90"/>
      <c r="BL23" s="90"/>
      <c r="BM23" s="90"/>
      <c r="BN23" s="90"/>
      <c r="BO23" s="91" t="s">
        <v>91</v>
      </c>
      <c r="BR23" s="64"/>
      <c r="CQ23" s="484" t="s">
        <v>97</v>
      </c>
      <c r="CR23" s="485"/>
      <c r="CS23" s="485"/>
      <c r="CT23" s="485"/>
      <c r="CU23" s="485"/>
      <c r="CV23" s="485"/>
      <c r="CW23" s="485"/>
      <c r="CX23" s="486"/>
      <c r="CY23" s="484" t="s">
        <v>98</v>
      </c>
      <c r="CZ23" s="485"/>
      <c r="DA23" s="485"/>
      <c r="DB23" s="485"/>
      <c r="DC23" s="485"/>
      <c r="DD23" s="485"/>
      <c r="DE23" s="485"/>
      <c r="DF23" s="486"/>
    </row>
    <row r="24" spans="1:110" ht="13.5">
      <c r="A24" s="474"/>
      <c r="B24" s="474"/>
      <c r="C24" s="474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>
        <v>4</v>
      </c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>
        <v>5</v>
      </c>
      <c r="AG24" s="106"/>
      <c r="AH24" s="106"/>
      <c r="AI24" s="106"/>
      <c r="AJ24" s="106"/>
      <c r="AK24" s="106"/>
      <c r="AL24" s="106"/>
      <c r="AM24" s="106"/>
      <c r="AN24" s="106"/>
      <c r="AO24" s="106">
        <v>6</v>
      </c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>
        <v>6</v>
      </c>
      <c r="BI24" s="106"/>
      <c r="BJ24" s="106"/>
      <c r="BK24" s="106"/>
      <c r="BL24" s="106"/>
      <c r="BM24" s="106"/>
      <c r="BN24" s="106"/>
      <c r="BO24" s="106"/>
      <c r="BR24" s="64"/>
      <c r="CQ24" s="491" t="s">
        <v>11</v>
      </c>
      <c r="CR24" s="492"/>
      <c r="CS24" s="492"/>
      <c r="CT24" s="492"/>
      <c r="CU24" s="492"/>
      <c r="CV24" s="492"/>
      <c r="CW24" s="492"/>
      <c r="CX24" s="493"/>
      <c r="CY24" s="491" t="s">
        <v>11</v>
      </c>
      <c r="CZ24" s="492"/>
      <c r="DA24" s="492"/>
      <c r="DB24" s="492"/>
      <c r="DC24" s="492"/>
      <c r="DD24" s="492"/>
      <c r="DE24" s="492"/>
      <c r="DF24" s="493"/>
    </row>
    <row r="25" spans="1:110" ht="12" customHeight="1">
      <c r="A25" s="314"/>
      <c r="B25" s="314"/>
      <c r="C25" s="314"/>
      <c r="D25" s="92" t="s">
        <v>10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88" t="s">
        <v>11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11</v>
      </c>
      <c r="AG25" s="88"/>
      <c r="AH25" s="88"/>
      <c r="AI25" s="88"/>
      <c r="AJ25" s="88"/>
      <c r="AK25" s="88"/>
      <c r="AL25" s="88"/>
      <c r="AM25" s="88" t="s">
        <v>103</v>
      </c>
      <c r="AN25" s="88"/>
      <c r="AO25" s="88" t="s">
        <v>11</v>
      </c>
      <c r="AP25" s="88"/>
      <c r="AQ25" s="88"/>
      <c r="AR25" s="88"/>
      <c r="AS25" s="88"/>
      <c r="AT25" s="88"/>
      <c r="AU25" s="88"/>
      <c r="AV25" s="88" t="s">
        <v>103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99" t="e">
        <f>SUM(#REF!)</f>
        <v>#REF!</v>
      </c>
      <c r="BI25" s="99"/>
      <c r="BJ25" s="99"/>
      <c r="BK25" s="99"/>
      <c r="BL25" s="99"/>
      <c r="BM25" s="99"/>
      <c r="BN25" s="99"/>
      <c r="BO25" s="100">
        <v>0</v>
      </c>
      <c r="BR25" s="64"/>
      <c r="CQ25" s="505" t="s">
        <v>167</v>
      </c>
      <c r="CR25" s="506"/>
      <c r="CS25" s="506"/>
      <c r="CT25" s="506"/>
      <c r="CU25" s="506"/>
      <c r="CV25" s="506"/>
      <c r="CW25" s="506"/>
      <c r="CX25" s="507"/>
      <c r="CY25" s="505" t="s">
        <v>167</v>
      </c>
      <c r="CZ25" s="506"/>
      <c r="DA25" s="506"/>
      <c r="DB25" s="506"/>
      <c r="DC25" s="506"/>
      <c r="DD25" s="506"/>
      <c r="DE25" s="506"/>
      <c r="DF25" s="507"/>
    </row>
    <row r="26" spans="1:110" ht="15" customHeight="1">
      <c r="A26" s="501" t="s">
        <v>67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1"/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1"/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501"/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1"/>
      <c r="DF26" s="501"/>
    </row>
    <row r="27" spans="1:70" ht="11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R27" s="64"/>
    </row>
    <row r="28" spans="1:110" ht="63" customHeight="1">
      <c r="A28" s="491" t="s">
        <v>191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3"/>
      <c r="CQ28" s="318" t="s">
        <v>194</v>
      </c>
      <c r="CR28" s="319"/>
      <c r="CS28" s="319"/>
      <c r="CT28" s="319"/>
      <c r="CU28" s="319"/>
      <c r="CV28" s="319"/>
      <c r="CW28" s="319"/>
      <c r="CX28" s="320"/>
      <c r="CY28" s="318" t="s">
        <v>195</v>
      </c>
      <c r="CZ28" s="319"/>
      <c r="DA28" s="319"/>
      <c r="DB28" s="319"/>
      <c r="DC28" s="319"/>
      <c r="DD28" s="319"/>
      <c r="DE28" s="319"/>
      <c r="DF28" s="320"/>
    </row>
    <row r="29" spans="1:110" ht="59.25" customHeight="1">
      <c r="A29" s="318" t="s">
        <v>116</v>
      </c>
      <c r="B29" s="319"/>
      <c r="C29" s="320"/>
      <c r="D29" s="314" t="s">
        <v>44</v>
      </c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 t="s">
        <v>64</v>
      </c>
      <c r="AE29" s="314"/>
      <c r="AF29" s="314"/>
      <c r="AG29" s="314"/>
      <c r="AH29" s="314"/>
      <c r="AI29" s="314"/>
      <c r="AJ29" s="314"/>
      <c r="AK29" s="314"/>
      <c r="AL29" s="314"/>
      <c r="AM29" s="314" t="s">
        <v>64</v>
      </c>
      <c r="AN29" s="314"/>
      <c r="AO29" s="314"/>
      <c r="AP29" s="314"/>
      <c r="AQ29" s="314"/>
      <c r="AR29" s="314"/>
      <c r="AS29" s="314"/>
      <c r="AT29" s="314"/>
      <c r="AU29" s="314"/>
      <c r="AV29" s="93" t="s">
        <v>66</v>
      </c>
      <c r="AW29" s="93"/>
      <c r="AX29" s="93"/>
      <c r="AY29" s="93"/>
      <c r="AZ29" s="93"/>
      <c r="BA29" s="93"/>
      <c r="BB29" s="93"/>
      <c r="BC29" s="93"/>
      <c r="BD29" s="93"/>
      <c r="BE29" s="93"/>
      <c r="BF29" s="314" t="s">
        <v>65</v>
      </c>
      <c r="BG29" s="314"/>
      <c r="BH29" s="314"/>
      <c r="BI29" s="314"/>
      <c r="BJ29" s="314"/>
      <c r="BK29" s="314"/>
      <c r="BL29" s="314"/>
      <c r="BM29" s="314"/>
      <c r="BN29" s="314"/>
      <c r="BO29" s="314"/>
      <c r="BR29" s="64"/>
      <c r="CQ29" s="494" t="s">
        <v>65</v>
      </c>
      <c r="CR29" s="480"/>
      <c r="CS29" s="480"/>
      <c r="CT29" s="480"/>
      <c r="CU29" s="480"/>
      <c r="CV29" s="480"/>
      <c r="CW29" s="480"/>
      <c r="CX29" s="495"/>
      <c r="CY29" s="494" t="s">
        <v>65</v>
      </c>
      <c r="CZ29" s="480"/>
      <c r="DA29" s="480"/>
      <c r="DB29" s="480"/>
      <c r="DC29" s="480"/>
      <c r="DD29" s="480"/>
      <c r="DE29" s="480"/>
      <c r="DF29" s="495"/>
    </row>
    <row r="30" spans="1:110" ht="15" customHeight="1">
      <c r="A30" s="474">
        <v>1</v>
      </c>
      <c r="B30" s="474"/>
      <c r="C30" s="474"/>
      <c r="D30" s="474">
        <v>2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>
        <v>4</v>
      </c>
      <c r="AE30" s="474"/>
      <c r="AF30" s="474"/>
      <c r="AG30" s="474"/>
      <c r="AH30" s="474"/>
      <c r="AI30" s="474"/>
      <c r="AJ30" s="474"/>
      <c r="AK30" s="474"/>
      <c r="AL30" s="474"/>
      <c r="AM30" s="474" t="s">
        <v>33</v>
      </c>
      <c r="AN30" s="474"/>
      <c r="AO30" s="474"/>
      <c r="AP30" s="474"/>
      <c r="AQ30" s="474"/>
      <c r="AR30" s="474"/>
      <c r="AS30" s="474"/>
      <c r="AT30" s="474"/>
      <c r="AU30" s="474"/>
      <c r="AV30" s="106" t="s">
        <v>90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474" t="s">
        <v>91</v>
      </c>
      <c r="BG30" s="474"/>
      <c r="BH30" s="474"/>
      <c r="BI30" s="474"/>
      <c r="BJ30" s="474"/>
      <c r="BK30" s="474"/>
      <c r="BL30" s="474"/>
      <c r="BM30" s="474"/>
      <c r="BN30" s="474"/>
      <c r="BO30" s="474"/>
      <c r="BR30" s="64"/>
      <c r="CQ30" s="484" t="s">
        <v>97</v>
      </c>
      <c r="CR30" s="485"/>
      <c r="CS30" s="485"/>
      <c r="CT30" s="485"/>
      <c r="CU30" s="485"/>
      <c r="CV30" s="485"/>
      <c r="CW30" s="485"/>
      <c r="CX30" s="486"/>
      <c r="CY30" s="484" t="s">
        <v>98</v>
      </c>
      <c r="CZ30" s="485"/>
      <c r="DA30" s="485"/>
      <c r="DB30" s="485"/>
      <c r="DC30" s="485"/>
      <c r="DD30" s="485"/>
      <c r="DE30" s="485"/>
      <c r="DF30" s="486"/>
    </row>
    <row r="31" spans="1:110" ht="15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09"/>
      <c r="AE31" s="309"/>
      <c r="AF31" s="309"/>
      <c r="AG31" s="309"/>
      <c r="AH31" s="309"/>
      <c r="AI31" s="309"/>
      <c r="AJ31" s="309"/>
      <c r="AK31" s="309"/>
      <c r="AL31" s="309"/>
      <c r="AM31" s="305"/>
      <c r="AN31" s="305"/>
      <c r="AO31" s="305"/>
      <c r="AP31" s="305"/>
      <c r="AQ31" s="305"/>
      <c r="AR31" s="305"/>
      <c r="AS31" s="305"/>
      <c r="AT31" s="305"/>
      <c r="AU31" s="305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R31" s="64"/>
      <c r="CQ31" s="491" t="s">
        <v>11</v>
      </c>
      <c r="CR31" s="492"/>
      <c r="CS31" s="492"/>
      <c r="CT31" s="492"/>
      <c r="CU31" s="492"/>
      <c r="CV31" s="492"/>
      <c r="CW31" s="492"/>
      <c r="CX31" s="493"/>
      <c r="CY31" s="491" t="s">
        <v>11</v>
      </c>
      <c r="CZ31" s="492"/>
      <c r="DA31" s="492"/>
      <c r="DB31" s="492"/>
      <c r="DC31" s="492"/>
      <c r="DD31" s="492"/>
      <c r="DE31" s="492"/>
      <c r="DF31" s="493"/>
    </row>
    <row r="32" spans="1:110" ht="11.25" customHeight="1">
      <c r="A32" s="314"/>
      <c r="B32" s="314"/>
      <c r="C32" s="314"/>
      <c r="D32" s="306" t="s">
        <v>10</v>
      </c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8"/>
      <c r="AD32" s="309" t="s">
        <v>11</v>
      </c>
      <c r="AE32" s="309"/>
      <c r="AF32" s="309"/>
      <c r="AG32" s="309"/>
      <c r="AH32" s="309"/>
      <c r="AI32" s="309"/>
      <c r="AJ32" s="309"/>
      <c r="AK32" s="309"/>
      <c r="AL32" s="309"/>
      <c r="AM32" s="305" t="s">
        <v>11</v>
      </c>
      <c r="AN32" s="305"/>
      <c r="AO32" s="305"/>
      <c r="AP32" s="305"/>
      <c r="AQ32" s="305"/>
      <c r="AR32" s="305"/>
      <c r="AS32" s="305"/>
      <c r="AT32" s="305"/>
      <c r="AU32" s="305"/>
      <c r="AV32" s="88" t="s">
        <v>103</v>
      </c>
      <c r="AW32" s="88"/>
      <c r="AX32" s="88"/>
      <c r="AY32" s="88"/>
      <c r="AZ32" s="88"/>
      <c r="BA32" s="88"/>
      <c r="BB32" s="88"/>
      <c r="BC32" s="88"/>
      <c r="BD32" s="88"/>
      <c r="BE32" s="88"/>
      <c r="BF32" s="310">
        <v>0</v>
      </c>
      <c r="BG32" s="310"/>
      <c r="BH32" s="310"/>
      <c r="BI32" s="310"/>
      <c r="BJ32" s="310"/>
      <c r="BK32" s="310"/>
      <c r="BL32" s="310"/>
      <c r="BM32" s="310"/>
      <c r="BN32" s="310"/>
      <c r="BO32" s="310"/>
      <c r="BR32" s="64"/>
      <c r="CQ32" s="505" t="s">
        <v>167</v>
      </c>
      <c r="CR32" s="506"/>
      <c r="CS32" s="506"/>
      <c r="CT32" s="506"/>
      <c r="CU32" s="506"/>
      <c r="CV32" s="506"/>
      <c r="CW32" s="506"/>
      <c r="CX32" s="507"/>
      <c r="CY32" s="505" t="s">
        <v>167</v>
      </c>
      <c r="CZ32" s="506"/>
      <c r="DA32" s="506"/>
      <c r="DB32" s="506"/>
      <c r="DC32" s="506"/>
      <c r="DD32" s="506"/>
      <c r="DE32" s="506"/>
      <c r="DF32" s="507"/>
    </row>
    <row r="33" spans="1:110" ht="24" customHeight="1">
      <c r="A33" s="501" t="s">
        <v>68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</row>
    <row r="34" spans="1:70" ht="12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R34" s="64"/>
    </row>
    <row r="35" spans="1:110" ht="60.75" customHeight="1">
      <c r="A35" s="491" t="s">
        <v>191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3"/>
      <c r="CQ35" s="318" t="s">
        <v>194</v>
      </c>
      <c r="CR35" s="319"/>
      <c r="CS35" s="319"/>
      <c r="CT35" s="319"/>
      <c r="CU35" s="319"/>
      <c r="CV35" s="319"/>
      <c r="CW35" s="319"/>
      <c r="CX35" s="320"/>
      <c r="CY35" s="318" t="s">
        <v>195</v>
      </c>
      <c r="CZ35" s="319"/>
      <c r="DA35" s="319"/>
      <c r="DB35" s="319"/>
      <c r="DC35" s="319"/>
      <c r="DD35" s="319"/>
      <c r="DE35" s="319"/>
      <c r="DF35" s="320"/>
    </row>
    <row r="36" spans="1:110" ht="43.5" customHeight="1">
      <c r="A36" s="314" t="s">
        <v>15</v>
      </c>
      <c r="B36" s="314"/>
      <c r="C36" s="314"/>
      <c r="D36" s="93" t="s">
        <v>17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89"/>
      <c r="AM36" s="91" t="s">
        <v>69</v>
      </c>
      <c r="AN36" s="93"/>
      <c r="AO36" s="93"/>
      <c r="AP36" s="93"/>
      <c r="AQ36" s="93"/>
      <c r="AR36" s="93"/>
      <c r="AS36" s="93"/>
      <c r="AT36" s="93"/>
      <c r="AU36" s="93"/>
      <c r="AV36" s="89" t="s">
        <v>64</v>
      </c>
      <c r="AW36" s="90"/>
      <c r="AX36" s="90"/>
      <c r="AY36" s="90"/>
      <c r="AZ36" s="90"/>
      <c r="BA36" s="90"/>
      <c r="BB36" s="90"/>
      <c r="BC36" s="90"/>
      <c r="BD36" s="90"/>
      <c r="BE36" s="91"/>
      <c r="BF36" s="93" t="s">
        <v>70</v>
      </c>
      <c r="BG36" s="93"/>
      <c r="BH36" s="93"/>
      <c r="BI36" s="93"/>
      <c r="BJ36" s="93"/>
      <c r="BK36" s="93"/>
      <c r="BL36" s="93"/>
      <c r="BM36" s="93"/>
      <c r="BN36" s="93"/>
      <c r="BO36" s="93" t="s">
        <v>175</v>
      </c>
      <c r="CQ36" s="494" t="s">
        <v>175</v>
      </c>
      <c r="CR36" s="480"/>
      <c r="CS36" s="480"/>
      <c r="CT36" s="480"/>
      <c r="CU36" s="480"/>
      <c r="CV36" s="480"/>
      <c r="CW36" s="480"/>
      <c r="CX36" s="495"/>
      <c r="CY36" s="494" t="s">
        <v>175</v>
      </c>
      <c r="CZ36" s="480"/>
      <c r="DA36" s="480"/>
      <c r="DB36" s="480"/>
      <c r="DC36" s="480"/>
      <c r="DD36" s="480"/>
      <c r="DE36" s="480"/>
      <c r="DF36" s="495"/>
    </row>
    <row r="37" spans="1:110" ht="13.5">
      <c r="A37" s="106">
        <v>1</v>
      </c>
      <c r="B37" s="106"/>
      <c r="C37" s="106"/>
      <c r="D37" s="106">
        <v>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 t="s">
        <v>33</v>
      </c>
      <c r="AN37" s="106"/>
      <c r="AO37" s="106"/>
      <c r="AP37" s="106"/>
      <c r="AQ37" s="106"/>
      <c r="AR37" s="106"/>
      <c r="AS37" s="106"/>
      <c r="AT37" s="106"/>
      <c r="AU37" s="106"/>
      <c r="AV37" s="129" t="s">
        <v>90</v>
      </c>
      <c r="AW37" s="130"/>
      <c r="AX37" s="130"/>
      <c r="AY37" s="130"/>
      <c r="AZ37" s="130"/>
      <c r="BA37" s="130"/>
      <c r="BB37" s="130"/>
      <c r="BC37" s="130"/>
      <c r="BD37" s="130"/>
      <c r="BE37" s="131"/>
      <c r="BF37" s="106">
        <v>5</v>
      </c>
      <c r="BG37" s="106"/>
      <c r="BH37" s="106"/>
      <c r="BI37" s="106"/>
      <c r="BJ37" s="106"/>
      <c r="BK37" s="106"/>
      <c r="BL37" s="106"/>
      <c r="BM37" s="106"/>
      <c r="BN37" s="106"/>
      <c r="BO37" s="106" t="s">
        <v>91</v>
      </c>
      <c r="BQ37" s="64"/>
      <c r="CQ37" s="484" t="s">
        <v>97</v>
      </c>
      <c r="CR37" s="485"/>
      <c r="CS37" s="485"/>
      <c r="CT37" s="485"/>
      <c r="CU37" s="485"/>
      <c r="CV37" s="485"/>
      <c r="CW37" s="485"/>
      <c r="CX37" s="486"/>
      <c r="CY37" s="484" t="s">
        <v>98</v>
      </c>
      <c r="CZ37" s="485"/>
      <c r="DA37" s="485"/>
      <c r="DB37" s="485"/>
      <c r="DC37" s="485"/>
      <c r="DD37" s="485"/>
      <c r="DE37" s="485"/>
      <c r="DF37" s="486"/>
    </row>
    <row r="38" spans="1:110" ht="18" customHeight="1">
      <c r="A38" s="89"/>
      <c r="B38" s="90"/>
      <c r="C38" s="91"/>
      <c r="D38" s="436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8"/>
      <c r="AD38" s="96"/>
      <c r="AE38" s="96"/>
      <c r="AF38" s="96"/>
      <c r="AG38" s="96"/>
      <c r="AH38" s="96"/>
      <c r="AI38" s="96"/>
      <c r="AJ38" s="96"/>
      <c r="AK38" s="96"/>
      <c r="AL38" s="97"/>
      <c r="AM38" s="15"/>
      <c r="AN38" s="115"/>
      <c r="AO38" s="115"/>
      <c r="AP38" s="115"/>
      <c r="AQ38" s="115"/>
      <c r="AR38" s="115"/>
      <c r="AS38" s="115"/>
      <c r="AT38" s="115"/>
      <c r="AU38" s="17"/>
      <c r="AV38" s="82"/>
      <c r="AW38" s="83"/>
      <c r="AX38" s="83"/>
      <c r="AY38" s="83"/>
      <c r="AZ38" s="83"/>
      <c r="BA38" s="83"/>
      <c r="BB38" s="83"/>
      <c r="BC38" s="83"/>
      <c r="BD38" s="83"/>
      <c r="BE38" s="84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Q38" s="64"/>
      <c r="CQ38" s="491"/>
      <c r="CR38" s="492"/>
      <c r="CS38" s="492"/>
      <c r="CT38" s="492"/>
      <c r="CU38" s="492"/>
      <c r="CV38" s="492"/>
      <c r="CW38" s="492"/>
      <c r="CX38" s="493"/>
      <c r="CY38" s="491"/>
      <c r="CZ38" s="492"/>
      <c r="DA38" s="492"/>
      <c r="DB38" s="492"/>
      <c r="DC38" s="492"/>
      <c r="DD38" s="492"/>
      <c r="DE38" s="492"/>
      <c r="DF38" s="493"/>
    </row>
    <row r="39" spans="1:110" ht="19.5" customHeight="1">
      <c r="A39" s="93"/>
      <c r="B39" s="93"/>
      <c r="C39" s="93"/>
      <c r="D39" s="92" t="s">
        <v>10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88" t="s">
        <v>11</v>
      </c>
      <c r="AE39" s="88"/>
      <c r="AF39" s="88"/>
      <c r="AG39" s="88"/>
      <c r="AH39" s="88"/>
      <c r="AI39" s="88"/>
      <c r="AJ39" s="88"/>
      <c r="AK39" s="88"/>
      <c r="AL39" s="88"/>
      <c r="AM39" s="94" t="s">
        <v>103</v>
      </c>
      <c r="AN39" s="94"/>
      <c r="AO39" s="94"/>
      <c r="AP39" s="94"/>
      <c r="AQ39" s="94"/>
      <c r="AR39" s="94"/>
      <c r="AS39" s="94"/>
      <c r="AT39" s="94"/>
      <c r="AU39" s="94"/>
      <c r="AV39" s="82" t="s">
        <v>103</v>
      </c>
      <c r="AW39" s="83"/>
      <c r="AX39" s="83"/>
      <c r="AY39" s="83"/>
      <c r="AZ39" s="83"/>
      <c r="BA39" s="83"/>
      <c r="BB39" s="83"/>
      <c r="BC39" s="83"/>
      <c r="BD39" s="83"/>
      <c r="BE39" s="84"/>
      <c r="BF39" s="88">
        <f>SUM(BF38:BO38)</f>
        <v>0</v>
      </c>
      <c r="BG39" s="88"/>
      <c r="BH39" s="88"/>
      <c r="BI39" s="88"/>
      <c r="BJ39" s="88"/>
      <c r="BK39" s="88"/>
      <c r="BL39" s="88"/>
      <c r="BM39" s="88"/>
      <c r="BN39" s="88"/>
      <c r="BO39" s="81">
        <f>SUM(BO38)</f>
        <v>0</v>
      </c>
      <c r="BQ39" s="64"/>
      <c r="CQ39" s="502">
        <v>0</v>
      </c>
      <c r="CR39" s="503"/>
      <c r="CS39" s="503"/>
      <c r="CT39" s="503"/>
      <c r="CU39" s="503"/>
      <c r="CV39" s="503"/>
      <c r="CW39" s="503"/>
      <c r="CX39" s="504"/>
      <c r="CY39" s="502">
        <v>0</v>
      </c>
      <c r="CZ39" s="503"/>
      <c r="DA39" s="503"/>
      <c r="DB39" s="503"/>
      <c r="DC39" s="503"/>
      <c r="DD39" s="503"/>
      <c r="DE39" s="503"/>
      <c r="DF39" s="504"/>
    </row>
    <row r="40" spans="1:110" ht="16.5" customHeight="1">
      <c r="A40" s="501" t="s">
        <v>71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501"/>
      <c r="CI40" s="501"/>
      <c r="CJ40" s="501"/>
      <c r="CK40" s="501"/>
      <c r="CL40" s="501"/>
      <c r="CM40" s="501"/>
      <c r="CN40" s="501"/>
      <c r="CO40" s="501"/>
      <c r="CP40" s="501"/>
      <c r="CQ40" s="501"/>
      <c r="CR40" s="501"/>
      <c r="CS40" s="501"/>
      <c r="CT40" s="501"/>
      <c r="CU40" s="501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</row>
    <row r="41" spans="1:70" ht="8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64"/>
      <c r="BQ41" s="64"/>
      <c r="BR41" s="64"/>
    </row>
    <row r="42" spans="1:110" ht="61.5" customHeight="1">
      <c r="A42" s="491" t="s">
        <v>191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3"/>
      <c r="CQ42" s="318" t="s">
        <v>194</v>
      </c>
      <c r="CR42" s="319"/>
      <c r="CS42" s="319"/>
      <c r="CT42" s="319"/>
      <c r="CU42" s="319"/>
      <c r="CV42" s="319"/>
      <c r="CW42" s="319"/>
      <c r="CX42" s="320"/>
      <c r="CY42" s="318" t="s">
        <v>195</v>
      </c>
      <c r="CZ42" s="319"/>
      <c r="DA42" s="319"/>
      <c r="DB42" s="319"/>
      <c r="DC42" s="319"/>
      <c r="DD42" s="319"/>
      <c r="DE42" s="319"/>
      <c r="DF42" s="320"/>
    </row>
    <row r="43" spans="1:110" ht="38.25" customHeight="1">
      <c r="A43" s="318" t="s">
        <v>15</v>
      </c>
      <c r="B43" s="319"/>
      <c r="C43" s="320"/>
      <c r="D43" s="318" t="s">
        <v>17</v>
      </c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20"/>
      <c r="AM43" s="318" t="s">
        <v>73</v>
      </c>
      <c r="AN43" s="319"/>
      <c r="AO43" s="319"/>
      <c r="AP43" s="319"/>
      <c r="AQ43" s="319"/>
      <c r="AR43" s="319"/>
      <c r="AS43" s="319"/>
      <c r="AT43" s="319"/>
      <c r="AU43" s="320"/>
      <c r="AV43" s="318" t="s">
        <v>174</v>
      </c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64"/>
      <c r="BQ43" s="64"/>
      <c r="BR43" s="64"/>
      <c r="CQ43" s="494" t="s">
        <v>174</v>
      </c>
      <c r="CR43" s="480"/>
      <c r="CS43" s="480"/>
      <c r="CT43" s="480"/>
      <c r="CU43" s="480"/>
      <c r="CV43" s="480"/>
      <c r="CW43" s="480"/>
      <c r="CX43" s="495"/>
      <c r="CY43" s="494" t="s">
        <v>174</v>
      </c>
      <c r="CZ43" s="480"/>
      <c r="DA43" s="480"/>
      <c r="DB43" s="480"/>
      <c r="DC43" s="480"/>
      <c r="DD43" s="480"/>
      <c r="DE43" s="480"/>
      <c r="DF43" s="495"/>
    </row>
    <row r="44" spans="1:110" ht="13.5">
      <c r="A44" s="469">
        <v>1</v>
      </c>
      <c r="B44" s="470"/>
      <c r="C44" s="471"/>
      <c r="D44" s="469">
        <v>2</v>
      </c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1"/>
      <c r="AM44" s="469">
        <v>3</v>
      </c>
      <c r="AN44" s="470"/>
      <c r="AO44" s="470"/>
      <c r="AP44" s="470"/>
      <c r="AQ44" s="470"/>
      <c r="AR44" s="470"/>
      <c r="AS44" s="470"/>
      <c r="AT44" s="470"/>
      <c r="AU44" s="471"/>
      <c r="AV44" s="469" t="s">
        <v>90</v>
      </c>
      <c r="AW44" s="470"/>
      <c r="AX44" s="470"/>
      <c r="AY44" s="470"/>
      <c r="AZ44" s="470"/>
      <c r="BA44" s="470"/>
      <c r="BB44" s="470"/>
      <c r="BC44" s="470"/>
      <c r="BD44" s="470"/>
      <c r="BE44" s="470"/>
      <c r="BF44" s="470"/>
      <c r="BG44" s="470"/>
      <c r="BH44" s="470"/>
      <c r="BI44" s="470"/>
      <c r="BJ44" s="470"/>
      <c r="BK44" s="470"/>
      <c r="BL44" s="470"/>
      <c r="BM44" s="470"/>
      <c r="BN44" s="470"/>
      <c r="BO44" s="470"/>
      <c r="BP44" s="64"/>
      <c r="BQ44" s="64"/>
      <c r="BR44" s="64"/>
      <c r="CQ44" s="484" t="s">
        <v>91</v>
      </c>
      <c r="CR44" s="485"/>
      <c r="CS44" s="485"/>
      <c r="CT44" s="485"/>
      <c r="CU44" s="485"/>
      <c r="CV44" s="485"/>
      <c r="CW44" s="485"/>
      <c r="CX44" s="486"/>
      <c r="CY44" s="484" t="s">
        <v>97</v>
      </c>
      <c r="CZ44" s="485"/>
      <c r="DA44" s="485"/>
      <c r="DB44" s="485"/>
      <c r="DC44" s="485"/>
      <c r="DD44" s="485"/>
      <c r="DE44" s="485"/>
      <c r="DF44" s="486"/>
    </row>
    <row r="45" spans="1:110" ht="18.75" customHeight="1">
      <c r="A45" s="318"/>
      <c r="B45" s="319"/>
      <c r="C45" s="320"/>
      <c r="D45" s="436"/>
      <c r="E45" s="437"/>
      <c r="F45" s="437"/>
      <c r="G45" s="437"/>
      <c r="H45" s="437"/>
      <c r="I45" s="437"/>
      <c r="J45" s="437"/>
      <c r="K45" s="437"/>
      <c r="L45" s="437"/>
      <c r="M45" s="438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94"/>
      <c r="AN45" s="94"/>
      <c r="AO45" s="94"/>
      <c r="AP45" s="94"/>
      <c r="AQ45" s="94"/>
      <c r="AR45" s="94"/>
      <c r="AS45" s="94"/>
      <c r="AT45" s="94"/>
      <c r="AU45" s="94"/>
      <c r="AV45" s="477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64"/>
      <c r="BR45" s="64"/>
      <c r="CQ45" s="491"/>
      <c r="CR45" s="492"/>
      <c r="CS45" s="492"/>
      <c r="CT45" s="492"/>
      <c r="CU45" s="492"/>
      <c r="CV45" s="492"/>
      <c r="CW45" s="492"/>
      <c r="CX45" s="493"/>
      <c r="CY45" s="491"/>
      <c r="CZ45" s="492"/>
      <c r="DA45" s="492"/>
      <c r="DB45" s="492"/>
      <c r="DC45" s="492"/>
      <c r="DD45" s="492"/>
      <c r="DE45" s="492"/>
      <c r="DF45" s="493"/>
    </row>
    <row r="46" spans="1:110" ht="14.25" customHeight="1">
      <c r="A46" s="314"/>
      <c r="B46" s="314"/>
      <c r="C46" s="314"/>
      <c r="D46" s="306" t="s">
        <v>10</v>
      </c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8"/>
      <c r="AM46" s="309" t="s">
        <v>11</v>
      </c>
      <c r="AN46" s="309"/>
      <c r="AO46" s="309"/>
      <c r="AP46" s="309"/>
      <c r="AQ46" s="309"/>
      <c r="AR46" s="309"/>
      <c r="AS46" s="309"/>
      <c r="AT46" s="309"/>
      <c r="AU46" s="309"/>
      <c r="AV46" s="466">
        <f>SUM(AV45:BO45)</f>
        <v>0</v>
      </c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CQ46" s="502">
        <v>0</v>
      </c>
      <c r="CR46" s="503"/>
      <c r="CS46" s="503"/>
      <c r="CT46" s="503"/>
      <c r="CU46" s="503"/>
      <c r="CV46" s="503"/>
      <c r="CW46" s="503"/>
      <c r="CX46" s="504"/>
      <c r="CY46" s="502">
        <v>0</v>
      </c>
      <c r="CZ46" s="503"/>
      <c r="DA46" s="503"/>
      <c r="DB46" s="503"/>
      <c r="DC46" s="503"/>
      <c r="DD46" s="503"/>
      <c r="DE46" s="503"/>
      <c r="DF46" s="504"/>
    </row>
    <row r="47" spans="1:110" ht="20.25" customHeight="1">
      <c r="A47" s="501" t="s">
        <v>74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1"/>
      <c r="CD47" s="501"/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1"/>
      <c r="CX47" s="501"/>
      <c r="CY47" s="501"/>
      <c r="CZ47" s="501"/>
      <c r="DA47" s="501"/>
      <c r="DB47" s="501"/>
      <c r="DC47" s="501"/>
      <c r="DD47" s="501"/>
      <c r="DE47" s="501"/>
      <c r="DF47" s="501"/>
    </row>
    <row r="48" spans="1:67" ht="9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</row>
    <row r="49" spans="1:110" ht="63" customHeight="1">
      <c r="A49" s="491" t="s">
        <v>191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3"/>
      <c r="CQ49" s="318" t="s">
        <v>194</v>
      </c>
      <c r="CR49" s="319"/>
      <c r="CS49" s="319"/>
      <c r="CT49" s="319"/>
      <c r="CU49" s="319"/>
      <c r="CV49" s="319"/>
      <c r="CW49" s="319"/>
      <c r="CX49" s="320"/>
      <c r="CY49" s="318" t="s">
        <v>195</v>
      </c>
      <c r="CZ49" s="319"/>
      <c r="DA49" s="319"/>
      <c r="DB49" s="319"/>
      <c r="DC49" s="319"/>
      <c r="DD49" s="319"/>
      <c r="DE49" s="319"/>
      <c r="DF49" s="320"/>
    </row>
    <row r="50" spans="1:110" ht="42.75" customHeight="1">
      <c r="A50" s="314" t="s">
        <v>15</v>
      </c>
      <c r="B50" s="314"/>
      <c r="C50" s="314"/>
      <c r="D50" s="314" t="s">
        <v>17</v>
      </c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 t="s">
        <v>64</v>
      </c>
      <c r="AE50" s="314"/>
      <c r="AF50" s="314"/>
      <c r="AG50" s="314"/>
      <c r="AH50" s="314"/>
      <c r="AI50" s="314"/>
      <c r="AJ50" s="314"/>
      <c r="AK50" s="314"/>
      <c r="AL50" s="314"/>
      <c r="AM50" s="314" t="s">
        <v>125</v>
      </c>
      <c r="AN50" s="314"/>
      <c r="AO50" s="314"/>
      <c r="AP50" s="314"/>
      <c r="AQ50" s="314"/>
      <c r="AR50" s="314"/>
      <c r="AS50" s="314"/>
      <c r="AT50" s="314"/>
      <c r="AU50" s="314"/>
      <c r="AV50" s="93" t="s">
        <v>75</v>
      </c>
      <c r="AW50" s="93"/>
      <c r="AX50" s="93"/>
      <c r="AY50" s="93"/>
      <c r="AZ50" s="93"/>
      <c r="BA50" s="93"/>
      <c r="BB50" s="93"/>
      <c r="BC50" s="93"/>
      <c r="BD50" s="93"/>
      <c r="BE50" s="93"/>
      <c r="BF50" s="314" t="s">
        <v>87</v>
      </c>
      <c r="BG50" s="314"/>
      <c r="BH50" s="314"/>
      <c r="BI50" s="314"/>
      <c r="BJ50" s="314"/>
      <c r="BK50" s="314"/>
      <c r="BL50" s="314"/>
      <c r="BM50" s="314"/>
      <c r="BN50" s="314"/>
      <c r="BO50" s="314"/>
      <c r="CQ50" s="494" t="s">
        <v>158</v>
      </c>
      <c r="CR50" s="480"/>
      <c r="CS50" s="480"/>
      <c r="CT50" s="480"/>
      <c r="CU50" s="480"/>
      <c r="CV50" s="480"/>
      <c r="CW50" s="480"/>
      <c r="CX50" s="495"/>
      <c r="CY50" s="494" t="s">
        <v>158</v>
      </c>
      <c r="CZ50" s="480"/>
      <c r="DA50" s="480"/>
      <c r="DB50" s="480"/>
      <c r="DC50" s="480"/>
      <c r="DD50" s="480"/>
      <c r="DE50" s="480"/>
      <c r="DF50" s="495"/>
    </row>
    <row r="51" spans="1:110" ht="13.5" customHeight="1">
      <c r="A51" s="474" t="s">
        <v>28</v>
      </c>
      <c r="B51" s="474"/>
      <c r="C51" s="474"/>
      <c r="D51" s="474" t="s">
        <v>29</v>
      </c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>
        <v>2</v>
      </c>
      <c r="AE51" s="474"/>
      <c r="AF51" s="474"/>
      <c r="AG51" s="474"/>
      <c r="AH51" s="474"/>
      <c r="AI51" s="474"/>
      <c r="AJ51" s="474"/>
      <c r="AK51" s="474"/>
      <c r="AL51" s="474"/>
      <c r="AM51" s="474">
        <v>3</v>
      </c>
      <c r="AN51" s="474"/>
      <c r="AO51" s="474"/>
      <c r="AP51" s="474"/>
      <c r="AQ51" s="474"/>
      <c r="AR51" s="474"/>
      <c r="AS51" s="474"/>
      <c r="AT51" s="474"/>
      <c r="AU51" s="474"/>
      <c r="AV51" s="106" t="s">
        <v>90</v>
      </c>
      <c r="AW51" s="106"/>
      <c r="AX51" s="106"/>
      <c r="AY51" s="106"/>
      <c r="AZ51" s="106"/>
      <c r="BA51" s="106"/>
      <c r="BB51" s="106"/>
      <c r="BC51" s="106"/>
      <c r="BD51" s="106"/>
      <c r="BE51" s="106"/>
      <c r="BF51" s="474" t="s">
        <v>91</v>
      </c>
      <c r="BG51" s="474"/>
      <c r="BH51" s="474"/>
      <c r="BI51" s="474"/>
      <c r="BJ51" s="474"/>
      <c r="BK51" s="474"/>
      <c r="BL51" s="474"/>
      <c r="BM51" s="474"/>
      <c r="BN51" s="474"/>
      <c r="BO51" s="474"/>
      <c r="CQ51" s="484" t="s">
        <v>97</v>
      </c>
      <c r="CR51" s="485"/>
      <c r="CS51" s="485"/>
      <c r="CT51" s="485"/>
      <c r="CU51" s="485"/>
      <c r="CV51" s="485"/>
      <c r="CW51" s="485"/>
      <c r="CX51" s="486"/>
      <c r="CY51" s="484" t="s">
        <v>98</v>
      </c>
      <c r="CZ51" s="485"/>
      <c r="DA51" s="485"/>
      <c r="DB51" s="485"/>
      <c r="DC51" s="485"/>
      <c r="DD51" s="485"/>
      <c r="DE51" s="485"/>
      <c r="DF51" s="486"/>
    </row>
    <row r="52" spans="1:110" ht="13.5" customHeight="1">
      <c r="A52" s="129"/>
      <c r="B52" s="130"/>
      <c r="C52" s="131"/>
      <c r="D52" s="132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1"/>
      <c r="AD52" s="129"/>
      <c r="AE52" s="130"/>
      <c r="AF52" s="130"/>
      <c r="AG52" s="130"/>
      <c r="AH52" s="130"/>
      <c r="AI52" s="130"/>
      <c r="AJ52" s="130"/>
      <c r="AK52" s="130"/>
      <c r="AL52" s="131"/>
      <c r="AM52" s="129"/>
      <c r="AN52" s="130"/>
      <c r="AO52" s="130"/>
      <c r="AP52" s="130"/>
      <c r="AQ52" s="130"/>
      <c r="AR52" s="130"/>
      <c r="AS52" s="130"/>
      <c r="AT52" s="130"/>
      <c r="AU52" s="131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29"/>
      <c r="BG52" s="130"/>
      <c r="BH52" s="130"/>
      <c r="BI52" s="130"/>
      <c r="BJ52" s="130"/>
      <c r="BK52" s="130"/>
      <c r="BL52" s="130"/>
      <c r="BM52" s="130"/>
      <c r="BN52" s="130"/>
      <c r="BO52" s="133"/>
      <c r="CQ52" s="125"/>
      <c r="CR52" s="126"/>
      <c r="CS52" s="126"/>
      <c r="CT52" s="126"/>
      <c r="CU52" s="126"/>
      <c r="CV52" s="126"/>
      <c r="CW52" s="126"/>
      <c r="CX52" s="127"/>
      <c r="CY52" s="125"/>
      <c r="CZ52" s="126"/>
      <c r="DA52" s="126"/>
      <c r="DB52" s="126"/>
      <c r="DC52" s="126"/>
      <c r="DD52" s="126"/>
      <c r="DE52" s="126"/>
      <c r="DF52" s="127"/>
    </row>
    <row r="53" spans="1:110" ht="13.5" customHeight="1">
      <c r="A53" s="318"/>
      <c r="B53" s="319"/>
      <c r="C53" s="320"/>
      <c r="D53" s="500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5"/>
      <c r="AD53" s="353"/>
      <c r="AE53" s="354"/>
      <c r="AF53" s="354"/>
      <c r="AG53" s="354"/>
      <c r="AH53" s="354"/>
      <c r="AI53" s="354"/>
      <c r="AJ53" s="354"/>
      <c r="AK53" s="354"/>
      <c r="AL53" s="355"/>
      <c r="AM53" s="356"/>
      <c r="AN53" s="357"/>
      <c r="AO53" s="357"/>
      <c r="AP53" s="357"/>
      <c r="AQ53" s="357"/>
      <c r="AR53" s="357"/>
      <c r="AS53" s="357"/>
      <c r="AT53" s="357"/>
      <c r="AU53" s="35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477"/>
      <c r="BG53" s="478"/>
      <c r="BH53" s="478"/>
      <c r="BI53" s="478"/>
      <c r="BJ53" s="478"/>
      <c r="BK53" s="478"/>
      <c r="BL53" s="478"/>
      <c r="BM53" s="478"/>
      <c r="BN53" s="478"/>
      <c r="BO53" s="479"/>
      <c r="CQ53" s="484"/>
      <c r="CR53" s="485"/>
      <c r="CS53" s="485"/>
      <c r="CT53" s="485"/>
      <c r="CU53" s="485"/>
      <c r="CV53" s="485"/>
      <c r="CW53" s="485"/>
      <c r="CX53" s="486"/>
      <c r="CY53" s="484"/>
      <c r="CZ53" s="485"/>
      <c r="DA53" s="485"/>
      <c r="DB53" s="485"/>
      <c r="DC53" s="485"/>
      <c r="DD53" s="485"/>
      <c r="DE53" s="485"/>
      <c r="DF53" s="486"/>
    </row>
    <row r="54" spans="1:110" ht="13.5" customHeight="1">
      <c r="A54" s="93"/>
      <c r="B54" s="93"/>
      <c r="C54" s="93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7"/>
      <c r="AD54" s="94"/>
      <c r="AE54" s="94"/>
      <c r="AF54" s="94"/>
      <c r="AG54" s="94"/>
      <c r="AH54" s="94"/>
      <c r="AI54" s="94"/>
      <c r="AJ54" s="94"/>
      <c r="AK54" s="94"/>
      <c r="AL54" s="94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CQ54" s="125"/>
      <c r="CR54" s="126"/>
      <c r="CS54" s="126"/>
      <c r="CT54" s="126"/>
      <c r="CU54" s="126"/>
      <c r="CV54" s="126"/>
      <c r="CW54" s="126"/>
      <c r="CX54" s="127"/>
      <c r="CY54" s="125"/>
      <c r="CZ54" s="126"/>
      <c r="DA54" s="126"/>
      <c r="DB54" s="126"/>
      <c r="DC54" s="126"/>
      <c r="DD54" s="126"/>
      <c r="DE54" s="126"/>
      <c r="DF54" s="127"/>
    </row>
    <row r="55" spans="1:110" ht="16.5" customHeight="1">
      <c r="A55" s="306" t="s">
        <v>10</v>
      </c>
      <c r="B55" s="307"/>
      <c r="C55" s="307"/>
      <c r="D55" s="308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8"/>
      <c r="AD55" s="463"/>
      <c r="AE55" s="463"/>
      <c r="AF55" s="463"/>
      <c r="AG55" s="463"/>
      <c r="AH55" s="463"/>
      <c r="AI55" s="463"/>
      <c r="AJ55" s="463"/>
      <c r="AK55" s="463"/>
      <c r="AL55" s="463"/>
      <c r="AM55" s="305" t="s">
        <v>11</v>
      </c>
      <c r="AN55" s="305"/>
      <c r="AO55" s="305"/>
      <c r="AP55" s="305"/>
      <c r="AQ55" s="305"/>
      <c r="AR55" s="305"/>
      <c r="AS55" s="305"/>
      <c r="AT55" s="305"/>
      <c r="AU55" s="305"/>
      <c r="AV55" s="88" t="s">
        <v>103</v>
      </c>
      <c r="AW55" s="25"/>
      <c r="AX55" s="25"/>
      <c r="AY55" s="25"/>
      <c r="AZ55" s="25"/>
      <c r="BA55" s="25"/>
      <c r="BB55" s="25"/>
      <c r="BC55" s="25"/>
      <c r="BD55" s="25"/>
      <c r="BE55" s="25"/>
      <c r="BF55" s="496">
        <f>SUM(BF52:BO54)</f>
        <v>0</v>
      </c>
      <c r="BG55" s="496"/>
      <c r="BH55" s="496"/>
      <c r="BI55" s="496"/>
      <c r="BJ55" s="496"/>
      <c r="BK55" s="496"/>
      <c r="BL55" s="496"/>
      <c r="BM55" s="496"/>
      <c r="BN55" s="496"/>
      <c r="BO55" s="496"/>
      <c r="CQ55" s="487">
        <v>0</v>
      </c>
      <c r="CR55" s="488"/>
      <c r="CS55" s="488"/>
      <c r="CT55" s="488"/>
      <c r="CU55" s="488"/>
      <c r="CV55" s="488"/>
      <c r="CW55" s="488"/>
      <c r="CX55" s="489"/>
      <c r="CY55" s="487">
        <v>0</v>
      </c>
      <c r="CZ55" s="488"/>
      <c r="DA55" s="488"/>
      <c r="DB55" s="488"/>
      <c r="DC55" s="488"/>
      <c r="DD55" s="488"/>
      <c r="DE55" s="488"/>
      <c r="DF55" s="489"/>
    </row>
    <row r="56" spans="1:110" ht="16.5" customHeight="1">
      <c r="A56" s="490" t="s">
        <v>96</v>
      </c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  <c r="BM56" s="490"/>
      <c r="BN56" s="490"/>
      <c r="BO56" s="490"/>
      <c r="BP56" s="490"/>
      <c r="BQ56" s="490"/>
      <c r="BR56" s="490"/>
      <c r="BS56" s="490"/>
      <c r="BT56" s="490"/>
      <c r="BU56" s="490"/>
      <c r="BV56" s="490"/>
      <c r="BW56" s="490"/>
      <c r="BX56" s="490"/>
      <c r="BY56" s="490"/>
      <c r="BZ56" s="490"/>
      <c r="CA56" s="490"/>
      <c r="CB56" s="490"/>
      <c r="CC56" s="490"/>
      <c r="CD56" s="490"/>
      <c r="CE56" s="490"/>
      <c r="CF56" s="490"/>
      <c r="CG56" s="490"/>
      <c r="CH56" s="490"/>
      <c r="CI56" s="490"/>
      <c r="CJ56" s="490"/>
      <c r="CK56" s="490"/>
      <c r="CL56" s="490"/>
      <c r="CM56" s="490"/>
      <c r="CN56" s="490"/>
      <c r="CO56" s="490"/>
      <c r="CP56" s="490"/>
      <c r="CQ56" s="490"/>
      <c r="CR56" s="490"/>
      <c r="CS56" s="490"/>
      <c r="CT56" s="490"/>
      <c r="CU56" s="490"/>
      <c r="CV56" s="490"/>
      <c r="CW56" s="490"/>
      <c r="CX56" s="490"/>
      <c r="CY56" s="490"/>
      <c r="CZ56" s="490"/>
      <c r="DA56" s="490"/>
      <c r="DB56" s="490"/>
      <c r="DC56" s="490"/>
      <c r="DD56" s="490"/>
      <c r="DE56" s="490"/>
      <c r="DF56" s="490"/>
    </row>
    <row r="57" spans="1:67" ht="9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</row>
    <row r="58" spans="1:110" ht="60.75" customHeight="1">
      <c r="A58" s="491" t="s">
        <v>191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492"/>
      <c r="BZ58" s="492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3"/>
      <c r="CQ58" s="318" t="s">
        <v>194</v>
      </c>
      <c r="CR58" s="319"/>
      <c r="CS58" s="319"/>
      <c r="CT58" s="319"/>
      <c r="CU58" s="319"/>
      <c r="CV58" s="319"/>
      <c r="CW58" s="319"/>
      <c r="CX58" s="320"/>
      <c r="CY58" s="318" t="s">
        <v>195</v>
      </c>
      <c r="CZ58" s="319"/>
      <c r="DA58" s="319"/>
      <c r="DB58" s="319"/>
      <c r="DC58" s="319"/>
      <c r="DD58" s="319"/>
      <c r="DE58" s="319"/>
      <c r="DF58" s="320"/>
    </row>
    <row r="59" spans="1:110" ht="36" customHeight="1">
      <c r="A59" s="93" t="s">
        <v>15</v>
      </c>
      <c r="B59" s="93"/>
      <c r="C59" s="93"/>
      <c r="D59" s="93" t="s">
        <v>44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89" t="s">
        <v>45</v>
      </c>
      <c r="AF59" s="90"/>
      <c r="AG59" s="90"/>
      <c r="AH59" s="90"/>
      <c r="AI59" s="90"/>
      <c r="AJ59" s="90"/>
      <c r="AK59" s="90"/>
      <c r="AL59" s="90"/>
      <c r="AM59" s="90" t="s">
        <v>129</v>
      </c>
      <c r="AN59" s="91"/>
      <c r="AO59" s="93" t="s">
        <v>46</v>
      </c>
      <c r="AP59" s="93"/>
      <c r="AQ59" s="93"/>
      <c r="AR59" s="93"/>
      <c r="AS59" s="93"/>
      <c r="AT59" s="93"/>
      <c r="AU59" s="93"/>
      <c r="AV59" s="93" t="s">
        <v>64</v>
      </c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 t="s">
        <v>83</v>
      </c>
      <c r="BI59" s="93"/>
      <c r="BJ59" s="93"/>
      <c r="BK59" s="93"/>
      <c r="BL59" s="93"/>
      <c r="BM59" s="93"/>
      <c r="BN59" s="93"/>
      <c r="BO59" s="93" t="s">
        <v>176</v>
      </c>
      <c r="CQ59" s="494" t="s">
        <v>173</v>
      </c>
      <c r="CR59" s="480"/>
      <c r="CS59" s="480"/>
      <c r="CT59" s="480"/>
      <c r="CU59" s="480"/>
      <c r="CV59" s="480"/>
      <c r="CW59" s="480"/>
      <c r="CX59" s="495"/>
      <c r="CY59" s="494" t="s">
        <v>173</v>
      </c>
      <c r="CZ59" s="480"/>
      <c r="DA59" s="480"/>
      <c r="DB59" s="480"/>
      <c r="DC59" s="480"/>
      <c r="DD59" s="480"/>
      <c r="DE59" s="480"/>
      <c r="DF59" s="495"/>
    </row>
    <row r="60" spans="1:110" ht="14.25" customHeight="1">
      <c r="A60" s="314" t="s">
        <v>28</v>
      </c>
      <c r="B60" s="314"/>
      <c r="C60" s="314"/>
      <c r="D60" s="93" t="s">
        <v>29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89">
        <v>3</v>
      </c>
      <c r="AF60" s="90"/>
      <c r="AG60" s="90"/>
      <c r="AH60" s="90"/>
      <c r="AI60" s="90"/>
      <c r="AJ60" s="90"/>
      <c r="AK60" s="90"/>
      <c r="AL60" s="90"/>
      <c r="AM60" s="90" t="s">
        <v>33</v>
      </c>
      <c r="AN60" s="91"/>
      <c r="AO60" s="93">
        <v>4</v>
      </c>
      <c r="AP60" s="93"/>
      <c r="AQ60" s="93"/>
      <c r="AR60" s="93"/>
      <c r="AS60" s="93"/>
      <c r="AT60" s="93"/>
      <c r="AU60" s="93"/>
      <c r="AV60" s="93" t="s">
        <v>90</v>
      </c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>
        <v>5</v>
      </c>
      <c r="BI60" s="93"/>
      <c r="BJ60" s="93"/>
      <c r="BK60" s="93"/>
      <c r="BL60" s="93"/>
      <c r="BM60" s="93"/>
      <c r="BN60" s="93"/>
      <c r="BO60" s="93" t="s">
        <v>91</v>
      </c>
      <c r="BQ60" s="64"/>
      <c r="CQ60" s="484" t="s">
        <v>97</v>
      </c>
      <c r="CR60" s="485"/>
      <c r="CS60" s="485"/>
      <c r="CT60" s="485"/>
      <c r="CU60" s="485"/>
      <c r="CV60" s="485"/>
      <c r="CW60" s="485"/>
      <c r="CX60" s="486"/>
      <c r="CY60" s="484" t="s">
        <v>98</v>
      </c>
      <c r="CZ60" s="485"/>
      <c r="DA60" s="485"/>
      <c r="DB60" s="485"/>
      <c r="DC60" s="485"/>
      <c r="DD60" s="485"/>
      <c r="DE60" s="485"/>
      <c r="DF60" s="486"/>
    </row>
    <row r="61" spans="1:110" ht="13.5" customHeight="1">
      <c r="A61" s="93"/>
      <c r="B61" s="93"/>
      <c r="C61" s="93"/>
      <c r="D61" s="101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85"/>
      <c r="AF61" s="86"/>
      <c r="AG61" s="86"/>
      <c r="AH61" s="86"/>
      <c r="AI61" s="86"/>
      <c r="AJ61" s="86"/>
      <c r="AK61" s="86"/>
      <c r="AL61" s="86"/>
      <c r="AM61" s="86"/>
      <c r="AN61" s="87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88"/>
      <c r="BI61" s="88"/>
      <c r="BJ61" s="88"/>
      <c r="BK61" s="88"/>
      <c r="BL61" s="88"/>
      <c r="BM61" s="88"/>
      <c r="BN61" s="88"/>
      <c r="BO61" s="88"/>
      <c r="BQ61" s="64"/>
      <c r="CQ61" s="484"/>
      <c r="CR61" s="485"/>
      <c r="CS61" s="485"/>
      <c r="CT61" s="485"/>
      <c r="CU61" s="485"/>
      <c r="CV61" s="485"/>
      <c r="CW61" s="485"/>
      <c r="CX61" s="486"/>
      <c r="CY61" s="484"/>
      <c r="CZ61" s="485"/>
      <c r="DA61" s="485"/>
      <c r="DB61" s="485"/>
      <c r="DC61" s="485"/>
      <c r="DD61" s="485"/>
      <c r="DE61" s="485"/>
      <c r="DF61" s="486"/>
    </row>
    <row r="62" spans="1:110" ht="13.5">
      <c r="A62" s="93"/>
      <c r="B62" s="93"/>
      <c r="C62" s="93"/>
      <c r="D62" s="111" t="s">
        <v>10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5"/>
      <c r="AE62" s="85" t="s">
        <v>11</v>
      </c>
      <c r="AF62" s="86"/>
      <c r="AG62" s="86"/>
      <c r="AH62" s="86"/>
      <c r="AI62" s="86"/>
      <c r="AJ62" s="86"/>
      <c r="AK62" s="86"/>
      <c r="AL62" s="86"/>
      <c r="AM62" s="86" t="s">
        <v>103</v>
      </c>
      <c r="AN62" s="87"/>
      <c r="AO62" s="94" t="s">
        <v>11</v>
      </c>
      <c r="AP62" s="94"/>
      <c r="AQ62" s="94"/>
      <c r="AR62" s="94"/>
      <c r="AS62" s="94"/>
      <c r="AT62" s="94"/>
      <c r="AU62" s="94"/>
      <c r="AV62" s="94" t="s">
        <v>103</v>
      </c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88" t="e">
        <f>BH61+#REF!</f>
        <v>#REF!</v>
      </c>
      <c r="BI62" s="88"/>
      <c r="BJ62" s="88"/>
      <c r="BK62" s="88"/>
      <c r="BL62" s="88"/>
      <c r="BM62" s="88"/>
      <c r="BN62" s="88"/>
      <c r="BO62" s="81">
        <v>0</v>
      </c>
      <c r="BQ62" s="64"/>
      <c r="CQ62" s="487">
        <v>0</v>
      </c>
      <c r="CR62" s="488"/>
      <c r="CS62" s="488"/>
      <c r="CT62" s="488"/>
      <c r="CU62" s="488"/>
      <c r="CV62" s="488"/>
      <c r="CW62" s="488"/>
      <c r="CX62" s="489"/>
      <c r="CY62" s="487">
        <v>0</v>
      </c>
      <c r="CZ62" s="488"/>
      <c r="DA62" s="488"/>
      <c r="DB62" s="488"/>
      <c r="DC62" s="488"/>
      <c r="DD62" s="488"/>
      <c r="DE62" s="488"/>
      <c r="DF62" s="489"/>
    </row>
    <row r="63" spans="5:69" ht="14.25" customHeight="1">
      <c r="E63" s="103"/>
      <c r="F63" s="104"/>
      <c r="AH63" s="64"/>
      <c r="AI63" s="64"/>
      <c r="AM63" s="13"/>
      <c r="AN63" s="13"/>
      <c r="AO63" s="13"/>
      <c r="BP63" s="64"/>
      <c r="BQ63" s="64"/>
    </row>
    <row r="64" spans="1:110" ht="13.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3"/>
      <c r="AN64" s="13"/>
      <c r="AO64" s="13"/>
      <c r="BP64" s="64"/>
      <c r="BQ64" s="64"/>
      <c r="BR64" s="64"/>
      <c r="CY64" s="483"/>
      <c r="CZ64" s="483"/>
      <c r="DA64" s="483"/>
      <c r="DB64" s="483"/>
      <c r="DC64" s="483"/>
      <c r="DD64" s="483"/>
      <c r="DE64" s="483"/>
      <c r="DF64" s="483"/>
    </row>
    <row r="65" spans="1:70" ht="13.5">
      <c r="A65" s="102"/>
      <c r="B65" s="102"/>
      <c r="C65" s="102"/>
      <c r="D65" s="102"/>
      <c r="E65" s="103"/>
      <c r="F65" s="104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3"/>
      <c r="AN65" s="13"/>
      <c r="AO65" s="13"/>
      <c r="BP65" s="64"/>
      <c r="BQ65" s="64"/>
      <c r="BR65" s="64"/>
    </row>
    <row r="66" spans="1:70" ht="13.5">
      <c r="A66" s="102"/>
      <c r="B66" s="102"/>
      <c r="C66" s="102"/>
      <c r="D66" s="102"/>
      <c r="E66" s="103"/>
      <c r="F66" s="104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3"/>
      <c r="AN66" s="13"/>
      <c r="AO66" s="13"/>
      <c r="BP66" s="64"/>
      <c r="BQ66" s="64"/>
      <c r="BR66" s="64"/>
    </row>
    <row r="67" spans="1:70" ht="13.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"/>
      <c r="AN67" s="13"/>
      <c r="AO67" s="13"/>
      <c r="BP67" s="64"/>
      <c r="BQ67" s="64"/>
      <c r="BR67" s="64"/>
    </row>
    <row r="68" spans="1:70" ht="13.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"/>
      <c r="AN68" s="13"/>
      <c r="AO68" s="13"/>
      <c r="BP68" s="64"/>
      <c r="BQ68" s="64"/>
      <c r="BR68" s="64"/>
    </row>
    <row r="69" spans="1:70" ht="13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3"/>
      <c r="AN69" s="13"/>
      <c r="AO69" s="13"/>
      <c r="BP69" s="64"/>
      <c r="BQ69" s="64"/>
      <c r="BR69" s="64"/>
    </row>
    <row r="70" spans="1:70" ht="13.5">
      <c r="A70" s="102"/>
      <c r="B70" s="102"/>
      <c r="C70" s="102"/>
      <c r="D70" s="102"/>
      <c r="E70" s="103"/>
      <c r="F70" s="104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3"/>
      <c r="AN70" s="13"/>
      <c r="AO70" s="13"/>
      <c r="BP70" s="64"/>
      <c r="BR70" s="64"/>
    </row>
    <row r="71" spans="1:70" ht="13.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13"/>
      <c r="AN71" s="13"/>
      <c r="AO71" s="13"/>
      <c r="BP71" s="64"/>
      <c r="BR71" s="64"/>
    </row>
    <row r="72" spans="1:70" ht="13.5">
      <c r="A72" s="458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13"/>
      <c r="AN72" s="13"/>
      <c r="AO72" s="13"/>
      <c r="BP72" s="64"/>
      <c r="BR72" s="64"/>
    </row>
    <row r="73" spans="1:70" ht="13.5">
      <c r="A73" s="128"/>
      <c r="B73" s="128"/>
      <c r="C73" s="128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7"/>
      <c r="AE73" s="457"/>
      <c r="AF73" s="457"/>
      <c r="AG73" s="457"/>
      <c r="AH73" s="457"/>
      <c r="AI73" s="457"/>
      <c r="AJ73" s="457"/>
      <c r="AK73" s="457"/>
      <c r="AL73" s="457"/>
      <c r="AM73" s="459"/>
      <c r="AN73" s="459"/>
      <c r="AO73" s="459"/>
      <c r="AP73" s="459"/>
      <c r="AQ73" s="459"/>
      <c r="AR73" s="459"/>
      <c r="AS73" s="459"/>
      <c r="AT73" s="459"/>
      <c r="AU73" s="459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R73" s="64"/>
    </row>
    <row r="74" spans="1:67" ht="13.5">
      <c r="A74" s="114"/>
      <c r="B74" s="102"/>
      <c r="C74" s="102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57"/>
      <c r="AE74" s="457"/>
      <c r="AF74" s="457"/>
      <c r="AG74" s="457"/>
      <c r="AH74" s="457"/>
      <c r="AI74" s="457"/>
      <c r="AJ74" s="457"/>
      <c r="AK74" s="457"/>
      <c r="AL74" s="457"/>
      <c r="AM74" s="462"/>
      <c r="AN74" s="462"/>
      <c r="AO74" s="462"/>
      <c r="AP74" s="462"/>
      <c r="AQ74" s="462"/>
      <c r="AR74" s="462"/>
      <c r="AS74" s="462"/>
      <c r="AT74" s="462"/>
      <c r="AU74" s="462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</row>
    <row r="75" spans="1:67" ht="13.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</row>
    <row r="76" spans="1:67" ht="13.5">
      <c r="A76" s="118"/>
      <c r="B76" s="118"/>
      <c r="C76" s="118"/>
      <c r="U76" s="123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0"/>
      <c r="AI76" s="121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</row>
    <row r="77" spans="1:67" ht="13.5">
      <c r="A77" s="102"/>
      <c r="B77" s="102"/>
      <c r="C77" s="102"/>
      <c r="U77" s="123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20"/>
      <c r="AI77" s="121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</row>
    <row r="78" spans="1:67" ht="15.75" customHeight="1">
      <c r="A78" s="128"/>
      <c r="B78" s="128"/>
      <c r="C78" s="128"/>
      <c r="U78" s="123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20"/>
      <c r="AI78" s="121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</row>
    <row r="79" spans="1:67" ht="13.5">
      <c r="A79" s="102"/>
      <c r="B79" s="102"/>
      <c r="C79" s="102"/>
      <c r="U79" s="123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20"/>
      <c r="AI79" s="121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</row>
    <row r="80" spans="1:3" ht="13.5">
      <c r="A80" s="455"/>
      <c r="B80" s="455"/>
      <c r="C80" s="455"/>
    </row>
    <row r="81" spans="1:67" ht="13.5">
      <c r="A81" s="458"/>
      <c r="B81" s="458"/>
      <c r="C81" s="45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</row>
    <row r="82" spans="1:67" ht="13.5">
      <c r="A82" s="455"/>
      <c r="B82" s="455"/>
      <c r="C82" s="455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</row>
    <row r="83" spans="1:67" ht="13.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  <c r="AK83" s="455"/>
      <c r="AL83" s="455"/>
      <c r="AM83" s="455"/>
      <c r="AN83" s="455"/>
      <c r="AO83" s="455"/>
      <c r="AP83" s="455"/>
      <c r="AQ83" s="455"/>
      <c r="AR83" s="455"/>
      <c r="AS83" s="455"/>
      <c r="AT83" s="455"/>
      <c r="AU83" s="455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455"/>
      <c r="BG83" s="455"/>
      <c r="BH83" s="455"/>
      <c r="BI83" s="455"/>
      <c r="BJ83" s="455"/>
      <c r="BK83" s="455"/>
      <c r="BL83" s="455"/>
      <c r="BM83" s="455"/>
      <c r="BN83" s="455"/>
      <c r="BO83" s="455"/>
    </row>
    <row r="84" spans="1:67" ht="14.25" customHeight="1">
      <c r="A84" s="102"/>
      <c r="B84" s="102"/>
      <c r="C84" s="102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</row>
    <row r="85" spans="4:67" ht="13.5" customHeight="1"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7"/>
      <c r="AN85" s="457"/>
      <c r="AO85" s="457"/>
      <c r="AP85" s="457"/>
      <c r="AQ85" s="457"/>
      <c r="AR85" s="457"/>
      <c r="AS85" s="457"/>
      <c r="AT85" s="457"/>
      <c r="AU85" s="457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</row>
    <row r="86" spans="4:67" ht="13.5"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</row>
    <row r="87" spans="4:67" ht="13.5"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</row>
    <row r="88" spans="4:67" ht="13.5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</row>
    <row r="89" spans="4:67" ht="13.5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</row>
    <row r="90" spans="1:67" ht="65.25" customHeight="1">
      <c r="A90" s="128"/>
      <c r="B90" s="128"/>
      <c r="C90" s="128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0"/>
      <c r="AP90" s="460"/>
      <c r="AQ90" s="460"/>
      <c r="AR90" s="460"/>
      <c r="AS90" s="460"/>
      <c r="AT90" s="460"/>
      <c r="AU90" s="460"/>
      <c r="AV90" s="460"/>
      <c r="AW90" s="460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</row>
    <row r="91" spans="1:67" ht="33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</row>
    <row r="92" spans="1:67" ht="13.5">
      <c r="A92" s="455"/>
      <c r="B92" s="455"/>
      <c r="C92" s="455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</row>
    <row r="93" spans="1:67" ht="13.5">
      <c r="A93" s="458"/>
      <c r="B93" s="458"/>
      <c r="C93" s="458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</row>
    <row r="94" spans="1:67" ht="13.5" customHeight="1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  <c r="AK94" s="455"/>
      <c r="AL94" s="455"/>
      <c r="AM94" s="455"/>
      <c r="AN94" s="455"/>
      <c r="AO94" s="455"/>
      <c r="AP94" s="455"/>
      <c r="AQ94" s="455"/>
      <c r="AR94" s="455"/>
      <c r="AS94" s="455"/>
      <c r="AT94" s="455"/>
      <c r="AU94" s="455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455"/>
      <c r="BG94" s="455"/>
      <c r="BH94" s="455"/>
      <c r="BI94" s="455"/>
      <c r="BJ94" s="455"/>
      <c r="BK94" s="455"/>
      <c r="BL94" s="455"/>
      <c r="BM94" s="455"/>
      <c r="BN94" s="455"/>
      <c r="BO94" s="455"/>
    </row>
    <row r="95" spans="1:67" ht="13.5">
      <c r="A95" s="102"/>
      <c r="B95" s="102"/>
      <c r="C95" s="102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</row>
    <row r="96" spans="1:67" ht="13.5">
      <c r="A96" s="122"/>
      <c r="B96" s="122"/>
      <c r="C96" s="122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7"/>
      <c r="AN96" s="457"/>
      <c r="AO96" s="457"/>
      <c r="AP96" s="457"/>
      <c r="AQ96" s="457"/>
      <c r="AR96" s="457"/>
      <c r="AS96" s="457"/>
      <c r="AT96" s="457"/>
      <c r="AU96" s="457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</row>
    <row r="97" spans="1:67" ht="13.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</row>
    <row r="98" spans="1:67" ht="13.5">
      <c r="A98" s="118"/>
      <c r="B98" s="118"/>
      <c r="C98" s="11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</row>
    <row r="99" spans="1:67" ht="13.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</row>
    <row r="100" spans="1:67" ht="13.5">
      <c r="A100" s="102"/>
      <c r="B100" s="102"/>
      <c r="C100" s="102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</row>
    <row r="101" spans="1:67" ht="13.5">
      <c r="A101" s="128"/>
      <c r="B101" s="128"/>
      <c r="C101" s="128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1:67" ht="13.5">
      <c r="A102" s="102"/>
      <c r="B102" s="102"/>
      <c r="C102" s="102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0"/>
      <c r="BB102" s="460"/>
      <c r="BC102" s="460"/>
      <c r="BD102" s="460"/>
      <c r="BE102" s="460"/>
      <c r="BF102" s="460"/>
      <c r="BG102" s="460"/>
      <c r="BH102" s="460"/>
      <c r="BI102" s="460"/>
      <c r="BJ102" s="460"/>
      <c r="BK102" s="460"/>
      <c r="BL102" s="460"/>
      <c r="BM102" s="460"/>
      <c r="BN102" s="460"/>
      <c r="BO102" s="460"/>
    </row>
    <row r="103" spans="1:67" ht="13.5">
      <c r="A103" s="455"/>
      <c r="B103" s="455"/>
      <c r="C103" s="455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0"/>
      <c r="AL103" s="460"/>
      <c r="AM103" s="460"/>
      <c r="AN103" s="460"/>
      <c r="AO103" s="460"/>
      <c r="AP103" s="460"/>
      <c r="AQ103" s="460"/>
      <c r="AR103" s="460"/>
      <c r="AS103" s="460"/>
      <c r="AT103" s="460"/>
      <c r="AU103" s="460"/>
      <c r="AV103" s="460"/>
      <c r="AW103" s="460"/>
      <c r="AX103" s="460"/>
      <c r="AY103" s="460"/>
      <c r="AZ103" s="460"/>
      <c r="BA103" s="460"/>
      <c r="BB103" s="460"/>
      <c r="BC103" s="460"/>
      <c r="BD103" s="460"/>
      <c r="BE103" s="460"/>
      <c r="BF103" s="460"/>
      <c r="BG103" s="460"/>
      <c r="BH103" s="460"/>
      <c r="BI103" s="460"/>
      <c r="BJ103" s="460"/>
      <c r="BK103" s="460"/>
      <c r="BL103" s="460"/>
      <c r="BM103" s="460"/>
      <c r="BN103" s="460"/>
      <c r="BO103" s="460"/>
    </row>
    <row r="104" spans="1:67" ht="13.5">
      <c r="A104" s="458"/>
      <c r="B104" s="458"/>
      <c r="C104" s="458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</row>
    <row r="105" spans="1:67" ht="13.5">
      <c r="A105" s="455"/>
      <c r="B105" s="455"/>
      <c r="C105" s="455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</row>
    <row r="106" spans="1:67" ht="13.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</row>
    <row r="107" spans="1:67" ht="13.5">
      <c r="A107" s="128"/>
      <c r="B107" s="128"/>
      <c r="C107" s="128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  <c r="AK107" s="455"/>
      <c r="AL107" s="455"/>
      <c r="AM107" s="455"/>
      <c r="AN107" s="455"/>
      <c r="AO107" s="455"/>
      <c r="AP107" s="455"/>
      <c r="AQ107" s="455"/>
      <c r="AR107" s="455"/>
      <c r="AS107" s="455"/>
      <c r="AT107" s="455"/>
      <c r="AU107" s="455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455"/>
      <c r="BG107" s="455"/>
      <c r="BH107" s="455"/>
      <c r="BI107" s="455"/>
      <c r="BJ107" s="455"/>
      <c r="BK107" s="455"/>
      <c r="BL107" s="455"/>
      <c r="BM107" s="455"/>
      <c r="BN107" s="455"/>
      <c r="BO107" s="455"/>
    </row>
    <row r="108" spans="1:67" ht="14.25" customHeight="1">
      <c r="A108" s="102"/>
      <c r="B108" s="102"/>
      <c r="C108" s="102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</row>
    <row r="109" spans="1:67" ht="13.5">
      <c r="A109" s="124"/>
      <c r="B109" s="124"/>
      <c r="C109" s="124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7"/>
      <c r="AN109" s="457"/>
      <c r="AO109" s="457"/>
      <c r="AP109" s="457"/>
      <c r="AQ109" s="457"/>
      <c r="AR109" s="457"/>
      <c r="AS109" s="457"/>
      <c r="AT109" s="457"/>
      <c r="AU109" s="457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459"/>
      <c r="BG109" s="459"/>
      <c r="BH109" s="459"/>
      <c r="BI109" s="459"/>
      <c r="BJ109" s="459"/>
      <c r="BK109" s="459"/>
      <c r="BL109" s="459"/>
      <c r="BM109" s="459"/>
      <c r="BN109" s="459"/>
      <c r="BO109" s="459"/>
    </row>
    <row r="110" spans="1:67" ht="13.5" customHeight="1">
      <c r="A110" s="102"/>
      <c r="B110" s="102"/>
      <c r="C110" s="102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7"/>
      <c r="AN110" s="457"/>
      <c r="AO110" s="457"/>
      <c r="AP110" s="457"/>
      <c r="AQ110" s="457"/>
      <c r="AR110" s="457"/>
      <c r="AS110" s="457"/>
      <c r="AT110" s="457"/>
      <c r="AU110" s="457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</row>
    <row r="111" spans="1:67" ht="13.5" customHeight="1">
      <c r="A111" s="118"/>
      <c r="B111" s="118"/>
      <c r="C111" s="118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</row>
    <row r="112" spans="1:67" ht="13.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51" customHeight="1">
      <c r="A113" s="102"/>
      <c r="B113" s="102"/>
      <c r="C113" s="102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</row>
    <row r="114" spans="1:67" ht="76.5" customHeight="1">
      <c r="A114" s="128"/>
      <c r="B114" s="128"/>
      <c r="C114" s="128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3.5">
      <c r="A115" s="102"/>
      <c r="B115" s="102"/>
      <c r="C115" s="102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460"/>
      <c r="V115" s="460"/>
      <c r="W115" s="460"/>
      <c r="X115" s="460"/>
      <c r="Y115" s="460"/>
      <c r="Z115" s="460"/>
      <c r="AA115" s="460"/>
      <c r="AB115" s="460"/>
      <c r="AC115" s="460"/>
      <c r="AD115" s="460"/>
      <c r="AE115" s="460"/>
      <c r="AF115" s="460"/>
      <c r="AG115" s="460"/>
      <c r="AH115" s="460"/>
      <c r="AI115" s="460"/>
      <c r="AJ115" s="460"/>
      <c r="AK115" s="460"/>
      <c r="AL115" s="460"/>
      <c r="AM115" s="460"/>
      <c r="AN115" s="460"/>
      <c r="AO115" s="460"/>
      <c r="AP115" s="460"/>
      <c r="AQ115" s="460"/>
      <c r="AR115" s="460"/>
      <c r="AS115" s="460"/>
      <c r="AT115" s="460"/>
      <c r="AU115" s="460"/>
      <c r="AV115" s="460"/>
      <c r="AW115" s="460"/>
      <c r="AX115" s="460"/>
      <c r="AY115" s="460"/>
      <c r="AZ115" s="460"/>
      <c r="BA115" s="460"/>
      <c r="BB115" s="460"/>
      <c r="BC115" s="460"/>
      <c r="BD115" s="460"/>
      <c r="BE115" s="460"/>
      <c r="BF115" s="460"/>
      <c r="BG115" s="460"/>
      <c r="BH115" s="460"/>
      <c r="BI115" s="460"/>
      <c r="BJ115" s="460"/>
      <c r="BK115" s="460"/>
      <c r="BL115" s="460"/>
      <c r="BM115" s="460"/>
      <c r="BN115" s="460"/>
      <c r="BO115" s="460"/>
    </row>
    <row r="116" spans="1:67" ht="14.25" customHeight="1">
      <c r="A116" s="455"/>
      <c r="B116" s="455"/>
      <c r="C116" s="455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460"/>
      <c r="V116" s="460"/>
      <c r="W116" s="460"/>
      <c r="X116" s="460"/>
      <c r="Y116" s="460"/>
      <c r="Z116" s="460"/>
      <c r="AA116" s="460"/>
      <c r="AB116" s="460"/>
      <c r="AC116" s="460"/>
      <c r="AD116" s="460"/>
      <c r="AE116" s="460"/>
      <c r="AF116" s="460"/>
      <c r="AG116" s="460"/>
      <c r="AH116" s="460"/>
      <c r="AI116" s="460"/>
      <c r="AJ116" s="460"/>
      <c r="AK116" s="460"/>
      <c r="AL116" s="460"/>
      <c r="AM116" s="460"/>
      <c r="AN116" s="460"/>
      <c r="AO116" s="460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0"/>
      <c r="BD116" s="460"/>
      <c r="BE116" s="460"/>
      <c r="BF116" s="460"/>
      <c r="BG116" s="460"/>
      <c r="BH116" s="460"/>
      <c r="BI116" s="460"/>
      <c r="BJ116" s="460"/>
      <c r="BK116" s="460"/>
      <c r="BL116" s="460"/>
      <c r="BM116" s="460"/>
      <c r="BN116" s="460"/>
      <c r="BO116" s="460"/>
    </row>
    <row r="117" spans="1:67" ht="13.5">
      <c r="A117" s="458"/>
      <c r="B117" s="458"/>
      <c r="C117" s="458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</row>
    <row r="118" spans="1:67" ht="13.5" customHeight="1">
      <c r="A118" s="455"/>
      <c r="B118" s="455"/>
      <c r="C118" s="455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</row>
    <row r="119" spans="1:67" ht="13.5" customHeight="1">
      <c r="A119" s="455"/>
      <c r="B119" s="455"/>
      <c r="C119" s="455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13.5" customHeight="1">
      <c r="A120" s="102"/>
      <c r="B120" s="102"/>
      <c r="C120" s="102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455"/>
      <c r="AN120" s="455"/>
      <c r="AO120" s="455"/>
      <c r="AP120" s="455"/>
      <c r="AQ120" s="455"/>
      <c r="AR120" s="455"/>
      <c r="AS120" s="455"/>
      <c r="AT120" s="455"/>
      <c r="AU120" s="455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455"/>
      <c r="BG120" s="455"/>
      <c r="BH120" s="455"/>
      <c r="BI120" s="455"/>
      <c r="BJ120" s="455"/>
      <c r="BK120" s="455"/>
      <c r="BL120" s="455"/>
      <c r="BM120" s="455"/>
      <c r="BN120" s="455"/>
      <c r="BO120" s="455"/>
    </row>
    <row r="121" spans="1:67" ht="13.5" customHeight="1">
      <c r="A121" s="102"/>
      <c r="B121" s="102"/>
      <c r="C121" s="102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458"/>
      <c r="BG121" s="458"/>
      <c r="BH121" s="458"/>
      <c r="BI121" s="458"/>
      <c r="BJ121" s="458"/>
      <c r="BK121" s="458"/>
      <c r="BL121" s="458"/>
      <c r="BM121" s="458"/>
      <c r="BN121" s="458"/>
      <c r="BO121" s="458"/>
    </row>
    <row r="122" spans="1:67" ht="13.5">
      <c r="A122" s="124"/>
      <c r="B122" s="124"/>
      <c r="C122" s="124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7"/>
      <c r="AN122" s="457"/>
      <c r="AO122" s="457"/>
      <c r="AP122" s="457"/>
      <c r="AQ122" s="457"/>
      <c r="AR122" s="457"/>
      <c r="AS122" s="457"/>
      <c r="AT122" s="457"/>
      <c r="AU122" s="457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</row>
    <row r="123" spans="1:67" ht="13.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</row>
    <row r="124" spans="1:67" ht="13.5">
      <c r="A124" s="118"/>
      <c r="B124" s="118"/>
      <c r="C124" s="118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</row>
    <row r="125" spans="1:67" ht="13.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</row>
    <row r="127" spans="1:67" ht="32.25" customHeight="1">
      <c r="A127" s="128"/>
      <c r="B127" s="128"/>
      <c r="C127" s="128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</row>
    <row r="129" spans="1:67" ht="13.5" customHeight="1">
      <c r="A129" s="455"/>
      <c r="B129" s="455"/>
      <c r="C129" s="455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</row>
    <row r="130" spans="1:3" ht="13.5">
      <c r="A130" s="458"/>
      <c r="B130" s="458"/>
      <c r="C130" s="458"/>
    </row>
    <row r="131" spans="1:3" ht="13.5">
      <c r="A131" s="455"/>
      <c r="B131" s="455"/>
      <c r="C131" s="455"/>
    </row>
    <row r="132" spans="1:3" ht="14.25" customHeight="1">
      <c r="A132" s="102"/>
      <c r="B132" s="102"/>
      <c r="C132" s="102"/>
    </row>
    <row r="133" spans="1:3" ht="13.5">
      <c r="A133" s="102"/>
      <c r="B133" s="102"/>
      <c r="C133" s="102"/>
    </row>
    <row r="134" spans="1:3" ht="13.5" customHeight="1">
      <c r="A134" s="102"/>
      <c r="B134" s="102"/>
      <c r="C134" s="102"/>
    </row>
    <row r="135" spans="1:3" ht="13.5">
      <c r="A135" s="102"/>
      <c r="B135" s="102"/>
      <c r="C135" s="102"/>
    </row>
    <row r="136" spans="1:3" ht="13.5" customHeight="1">
      <c r="A136" s="102"/>
      <c r="B136" s="102"/>
      <c r="C136" s="102"/>
    </row>
    <row r="137" spans="1:3" ht="13.5" customHeight="1">
      <c r="A137" s="102"/>
      <c r="B137" s="102"/>
      <c r="C137" s="102"/>
    </row>
    <row r="138" spans="1:3" ht="13.5">
      <c r="A138" s="102"/>
      <c r="B138" s="102"/>
      <c r="C138" s="102"/>
    </row>
  </sheetData>
  <sheetProtection/>
  <mergeCells count="256">
    <mergeCell ref="A1:DF1"/>
    <mergeCell ref="A5:DF5"/>
    <mergeCell ref="A12:DF12"/>
    <mergeCell ref="A19:DF19"/>
    <mergeCell ref="A26:DF26"/>
    <mergeCell ref="A33:DF33"/>
    <mergeCell ref="CQ30:CX30"/>
    <mergeCell ref="CY30:DF30"/>
    <mergeCell ref="CQ31:CX31"/>
    <mergeCell ref="CY31:DF31"/>
    <mergeCell ref="CQ61:CX61"/>
    <mergeCell ref="CY61:DF61"/>
    <mergeCell ref="CQ62:CX62"/>
    <mergeCell ref="CY62:DF62"/>
    <mergeCell ref="CQ51:CX51"/>
    <mergeCell ref="CY51:DF51"/>
    <mergeCell ref="CQ53:CX53"/>
    <mergeCell ref="CY53:DF53"/>
    <mergeCell ref="CQ59:CX59"/>
    <mergeCell ref="CY59:DF59"/>
    <mergeCell ref="A50:C50"/>
    <mergeCell ref="D50:AC50"/>
    <mergeCell ref="AD50:AL50"/>
    <mergeCell ref="CQ58:CX58"/>
    <mergeCell ref="CY58:DF58"/>
    <mergeCell ref="BF50:BO50"/>
    <mergeCell ref="BF53:BO53"/>
    <mergeCell ref="CY46:DF46"/>
    <mergeCell ref="CQ45:CX45"/>
    <mergeCell ref="CQ60:CX60"/>
    <mergeCell ref="CY60:DF60"/>
    <mergeCell ref="CQ50:CX50"/>
    <mergeCell ref="CY50:DF50"/>
    <mergeCell ref="CQ55:CX55"/>
    <mergeCell ref="CY55:DF55"/>
    <mergeCell ref="CQ44:CX44"/>
    <mergeCell ref="CY44:DF44"/>
    <mergeCell ref="A56:DF56"/>
    <mergeCell ref="AV43:BO43"/>
    <mergeCell ref="AV44:BO44"/>
    <mergeCell ref="AV45:BO45"/>
    <mergeCell ref="CY45:DF45"/>
    <mergeCell ref="CQ49:CX49"/>
    <mergeCell ref="CY49:DF49"/>
    <mergeCell ref="CQ46:CX46"/>
    <mergeCell ref="CY38:DF38"/>
    <mergeCell ref="CQ39:CX39"/>
    <mergeCell ref="CY39:DF39"/>
    <mergeCell ref="CQ42:CX42"/>
    <mergeCell ref="CY42:DF42"/>
    <mergeCell ref="CQ43:CX43"/>
    <mergeCell ref="CY43:DF43"/>
    <mergeCell ref="CY35:DF35"/>
    <mergeCell ref="CQ36:CX36"/>
    <mergeCell ref="CY36:DF36"/>
    <mergeCell ref="A32:C32"/>
    <mergeCell ref="D32:AC32"/>
    <mergeCell ref="AD32:AL32"/>
    <mergeCell ref="CQ32:CX32"/>
    <mergeCell ref="CY32:DF32"/>
    <mergeCell ref="AM32:AU32"/>
    <mergeCell ref="BF32:BO32"/>
    <mergeCell ref="CQ28:CX28"/>
    <mergeCell ref="CY28:DF28"/>
    <mergeCell ref="A24:C24"/>
    <mergeCell ref="A25:C25"/>
    <mergeCell ref="CQ29:CX29"/>
    <mergeCell ref="CY29:DF29"/>
    <mergeCell ref="AD29:AL29"/>
    <mergeCell ref="AM29:AU29"/>
    <mergeCell ref="BF29:BO29"/>
    <mergeCell ref="CQ23:CX23"/>
    <mergeCell ref="CY23:DF23"/>
    <mergeCell ref="CQ24:CX24"/>
    <mergeCell ref="CY24:DF24"/>
    <mergeCell ref="CQ25:CX25"/>
    <mergeCell ref="CY25:DF25"/>
    <mergeCell ref="CQ17:CX17"/>
    <mergeCell ref="CQ21:CX21"/>
    <mergeCell ref="CY21:DF21"/>
    <mergeCell ref="CQ22:CX22"/>
    <mergeCell ref="CY22:DF22"/>
    <mergeCell ref="CY17:DF17"/>
    <mergeCell ref="CQ11:CX11"/>
    <mergeCell ref="CY11:DF11"/>
    <mergeCell ref="CQ15:CX15"/>
    <mergeCell ref="CY15:DF15"/>
    <mergeCell ref="CQ18:CX18"/>
    <mergeCell ref="CY18:DF18"/>
    <mergeCell ref="CQ14:CX14"/>
    <mergeCell ref="CY14:DF14"/>
    <mergeCell ref="CQ16:CX16"/>
    <mergeCell ref="CY16:DF16"/>
    <mergeCell ref="CQ7:CX7"/>
    <mergeCell ref="CY7:DF7"/>
    <mergeCell ref="CQ8:CX8"/>
    <mergeCell ref="CY8:DF8"/>
    <mergeCell ref="CQ9:CX9"/>
    <mergeCell ref="CY9:DF9"/>
    <mergeCell ref="A9:C9"/>
    <mergeCell ref="M2:BO2"/>
    <mergeCell ref="A4:T4"/>
    <mergeCell ref="U4:BO4"/>
    <mergeCell ref="A8:C8"/>
    <mergeCell ref="A2:D2"/>
    <mergeCell ref="A7:CP7"/>
    <mergeCell ref="A11:C11"/>
    <mergeCell ref="A15:C15"/>
    <mergeCell ref="D15:AC15"/>
    <mergeCell ref="A29:C29"/>
    <mergeCell ref="D29:AC29"/>
    <mergeCell ref="A30:C30"/>
    <mergeCell ref="A14:CP14"/>
    <mergeCell ref="A28:CP28"/>
    <mergeCell ref="AD15:AL15"/>
    <mergeCell ref="AM15:AU15"/>
    <mergeCell ref="BF15:BO15"/>
    <mergeCell ref="A17:C17"/>
    <mergeCell ref="D17:AC17"/>
    <mergeCell ref="AD17:AL17"/>
    <mergeCell ref="AM17:AU17"/>
    <mergeCell ref="BF17:BO17"/>
    <mergeCell ref="A16:C16"/>
    <mergeCell ref="D16:AC16"/>
    <mergeCell ref="AD16:AL16"/>
    <mergeCell ref="AM16:AU16"/>
    <mergeCell ref="A22:C22"/>
    <mergeCell ref="A18:C18"/>
    <mergeCell ref="D18:AC18"/>
    <mergeCell ref="AD18:AL18"/>
    <mergeCell ref="AM18:AU18"/>
    <mergeCell ref="A21:CP21"/>
    <mergeCell ref="AD30:AL30"/>
    <mergeCell ref="AM30:AU30"/>
    <mergeCell ref="D30:AC30"/>
    <mergeCell ref="BF30:BO30"/>
    <mergeCell ref="BF16:BO16"/>
    <mergeCell ref="BF18:BO18"/>
    <mergeCell ref="D38:AC38"/>
    <mergeCell ref="A43:C43"/>
    <mergeCell ref="CQ37:CX37"/>
    <mergeCell ref="CY37:DF37"/>
    <mergeCell ref="CQ38:CX38"/>
    <mergeCell ref="A31:C31"/>
    <mergeCell ref="D31:AC31"/>
    <mergeCell ref="AD31:AL31"/>
    <mergeCell ref="AM31:AU31"/>
    <mergeCell ref="BF31:BO31"/>
    <mergeCell ref="CQ35:CX35"/>
    <mergeCell ref="AM55:AU55"/>
    <mergeCell ref="AM53:AU53"/>
    <mergeCell ref="A47:DF47"/>
    <mergeCell ref="BF51:BO51"/>
    <mergeCell ref="D46:AL46"/>
    <mergeCell ref="AM46:AU46"/>
    <mergeCell ref="A49:CP49"/>
    <mergeCell ref="AV46:BO46"/>
    <mergeCell ref="A36:C36"/>
    <mergeCell ref="A71:I71"/>
    <mergeCell ref="J71:R71"/>
    <mergeCell ref="A58:CP58"/>
    <mergeCell ref="A55:D55"/>
    <mergeCell ref="BF55:BO55"/>
    <mergeCell ref="A35:CP35"/>
    <mergeCell ref="AM44:AU44"/>
    <mergeCell ref="AM43:AU43"/>
    <mergeCell ref="A42:CP42"/>
    <mergeCell ref="A40:DF40"/>
    <mergeCell ref="A72:I72"/>
    <mergeCell ref="J72:R72"/>
    <mergeCell ref="D74:AC74"/>
    <mergeCell ref="D73:AC73"/>
    <mergeCell ref="AD73:AL73"/>
    <mergeCell ref="AD51:AL51"/>
    <mergeCell ref="A51:C51"/>
    <mergeCell ref="D51:AC51"/>
    <mergeCell ref="A60:C60"/>
    <mergeCell ref="AC71:AL71"/>
    <mergeCell ref="BF94:BO94"/>
    <mergeCell ref="A80:C80"/>
    <mergeCell ref="BF74:BO74"/>
    <mergeCell ref="AM85:AU85"/>
    <mergeCell ref="A92:C92"/>
    <mergeCell ref="BF85:BO85"/>
    <mergeCell ref="BF84:BO84"/>
    <mergeCell ref="AM84:AU84"/>
    <mergeCell ref="AM83:AU83"/>
    <mergeCell ref="A81:C81"/>
    <mergeCell ref="D108:AL108"/>
    <mergeCell ref="A103:C103"/>
    <mergeCell ref="A93:C93"/>
    <mergeCell ref="A83:C83"/>
    <mergeCell ref="A94:C94"/>
    <mergeCell ref="D83:AL83"/>
    <mergeCell ref="A104:C104"/>
    <mergeCell ref="D94:AL94"/>
    <mergeCell ref="D84:AL84"/>
    <mergeCell ref="D85:AL85"/>
    <mergeCell ref="D120:AL120"/>
    <mergeCell ref="D109:AL109"/>
    <mergeCell ref="AM109:AU109"/>
    <mergeCell ref="A119:C119"/>
    <mergeCell ref="A116:C116"/>
    <mergeCell ref="A130:C130"/>
    <mergeCell ref="A117:C117"/>
    <mergeCell ref="A118:C118"/>
    <mergeCell ref="A131:C131"/>
    <mergeCell ref="D122:AL122"/>
    <mergeCell ref="AM122:AU122"/>
    <mergeCell ref="BF122:BO122"/>
    <mergeCell ref="BF120:BO120"/>
    <mergeCell ref="D121:AL121"/>
    <mergeCell ref="AM121:AU121"/>
    <mergeCell ref="BF121:BO121"/>
    <mergeCell ref="AM120:AU120"/>
    <mergeCell ref="A129:C129"/>
    <mergeCell ref="AM96:AU96"/>
    <mergeCell ref="D110:AL110"/>
    <mergeCell ref="AM110:AU110"/>
    <mergeCell ref="U115:BO116"/>
    <mergeCell ref="BF110:BO110"/>
    <mergeCell ref="BF109:BO109"/>
    <mergeCell ref="AM108:AU108"/>
    <mergeCell ref="D107:AL107"/>
    <mergeCell ref="AM107:AU107"/>
    <mergeCell ref="BF96:BO96"/>
    <mergeCell ref="U102:BO103"/>
    <mergeCell ref="BF83:BO83"/>
    <mergeCell ref="BF73:BO73"/>
    <mergeCell ref="BF108:BO108"/>
    <mergeCell ref="BF107:BO107"/>
    <mergeCell ref="A105:C105"/>
    <mergeCell ref="D96:AL96"/>
    <mergeCell ref="A82:C82"/>
    <mergeCell ref="AM74:AU74"/>
    <mergeCell ref="AM95:AU95"/>
    <mergeCell ref="BF95:BO95"/>
    <mergeCell ref="AM94:AU94"/>
    <mergeCell ref="D95:AL95"/>
    <mergeCell ref="CY64:DF64"/>
    <mergeCell ref="D43:AL43"/>
    <mergeCell ref="AD55:AL55"/>
    <mergeCell ref="AC72:AL72"/>
    <mergeCell ref="AD74:AL74"/>
    <mergeCell ref="AM73:AU73"/>
    <mergeCell ref="U89:BO90"/>
    <mergeCell ref="A45:C45"/>
    <mergeCell ref="D45:M45"/>
    <mergeCell ref="A44:C44"/>
    <mergeCell ref="D44:AL44"/>
    <mergeCell ref="AM51:AU51"/>
    <mergeCell ref="A53:C53"/>
    <mergeCell ref="D53:AC53"/>
    <mergeCell ref="AD53:AL53"/>
    <mergeCell ref="AM50:AU50"/>
    <mergeCell ref="A46:C4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1"/>
  <sheetViews>
    <sheetView showGridLines="0" zoomScalePageLayoutView="0" workbookViewId="0" topLeftCell="A13">
      <selection activeCell="CR25" sqref="CR25"/>
    </sheetView>
  </sheetViews>
  <sheetFormatPr defaultColWidth="1.83203125" defaultRowHeight="12.75"/>
  <cols>
    <col min="1" max="10" width="1.83203125" style="1" customWidth="1"/>
    <col min="11" max="11" width="4.33203125" style="1" customWidth="1"/>
    <col min="12" max="12" width="1.83203125" style="1" customWidth="1"/>
    <col min="13" max="14" width="1.3359375" style="1" customWidth="1"/>
    <col min="15" max="15" width="1.171875" style="1" customWidth="1"/>
    <col min="16" max="16" width="1.3359375" style="1" customWidth="1"/>
    <col min="17" max="18" width="1.83203125" style="1" customWidth="1"/>
    <col min="19" max="20" width="0.1640625" style="1" customWidth="1"/>
    <col min="21" max="21" width="1.83203125" style="1" hidden="1" customWidth="1"/>
    <col min="22" max="34" width="1.83203125" style="1" customWidth="1"/>
    <col min="35" max="35" width="0.1640625" style="1" customWidth="1"/>
    <col min="36" max="37" width="1.83203125" style="1" hidden="1" customWidth="1"/>
    <col min="38" max="44" width="1.83203125" style="1" customWidth="1"/>
    <col min="45" max="45" width="0.328125" style="1" customWidth="1"/>
    <col min="46" max="46" width="0.1640625" style="1" customWidth="1"/>
    <col min="47" max="48" width="1.83203125" style="1" hidden="1" customWidth="1"/>
    <col min="49" max="57" width="1.83203125" style="1" customWidth="1"/>
    <col min="58" max="58" width="1.5" style="1" customWidth="1"/>
    <col min="59" max="59" width="1.83203125" style="1" hidden="1" customWidth="1"/>
    <col min="60" max="65" width="1.3359375" style="1" customWidth="1"/>
    <col min="66" max="66" width="0.65625" style="1" customWidth="1"/>
    <col min="67" max="67" width="3" style="1" customWidth="1"/>
    <col min="68" max="68" width="2" style="1" customWidth="1"/>
    <col min="69" max="74" width="1.3359375" style="1" customWidth="1"/>
    <col min="75" max="75" width="2.83203125" style="1" customWidth="1"/>
    <col min="76" max="84" width="1.3359375" style="1" customWidth="1"/>
    <col min="85" max="85" width="16.16015625" style="1" customWidth="1"/>
    <col min="86" max="94" width="1.83203125" style="1" hidden="1" customWidth="1"/>
    <col min="95" max="95" width="1.171875" style="1" customWidth="1"/>
    <col min="96" max="100" width="1.83203125" style="1" customWidth="1"/>
    <col min="101" max="101" width="0.4921875" style="1" customWidth="1"/>
    <col min="102" max="102" width="5.16015625" style="1" customWidth="1"/>
    <col min="103" max="103" width="1.3359375" style="1" hidden="1" customWidth="1"/>
    <col min="104" max="104" width="1.83203125" style="1" customWidth="1"/>
    <col min="105" max="105" width="1.171875" style="1" customWidth="1"/>
    <col min="106" max="108" width="1.83203125" style="1" customWidth="1"/>
    <col min="109" max="109" width="5.16015625" style="1" customWidth="1"/>
    <col min="110" max="110" width="1.0078125" style="1" customWidth="1"/>
    <col min="111" max="111" width="5" style="1" customWidth="1"/>
    <col min="112" max="16384" width="1.83203125" style="1" customWidth="1"/>
  </cols>
  <sheetData>
    <row r="1" spans="1:111" ht="15.75">
      <c r="A1" s="253" t="s">
        <v>147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</row>
    <row r="2" spans="1:94" ht="15" customHeight="1" hidden="1">
      <c r="A2" s="254" t="s">
        <v>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</row>
    <row r="3" spans="1:94" ht="10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</row>
    <row r="4" spans="1:94" ht="15.75">
      <c r="A4" s="227" t="s">
        <v>151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</row>
    <row r="5" spans="1:94" s="42" customFormat="1" ht="10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252" t="s">
        <v>148</v>
      </c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43"/>
      <c r="CO5" s="43"/>
      <c r="CP5" s="43"/>
    </row>
    <row r="6" spans="1:94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1"/>
      <c r="CO6" s="21"/>
      <c r="CP6" s="21"/>
    </row>
    <row r="7" spans="1:94" ht="15.75">
      <c r="A7" s="227" t="s">
        <v>149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</row>
    <row r="8" spans="1:94" ht="8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</row>
    <row r="9" spans="1:94" ht="15">
      <c r="A9" s="230" t="s">
        <v>12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</row>
    <row r="10" spans="1:94" ht="15">
      <c r="A10" s="231" t="s">
        <v>150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2" t="s">
        <v>179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</row>
    <row r="11" spans="1:94" s="42" customFormat="1" ht="7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</row>
    <row r="12" spans="1:94" ht="6.7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</row>
    <row r="13" spans="1:110" ht="62.25" customHeight="1">
      <c r="A13" s="211" t="s">
        <v>191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3"/>
      <c r="CQ13" s="214" t="s">
        <v>192</v>
      </c>
      <c r="CR13" s="215"/>
      <c r="CS13" s="215"/>
      <c r="CT13" s="215"/>
      <c r="CU13" s="215"/>
      <c r="CV13" s="215"/>
      <c r="CW13" s="215"/>
      <c r="CX13" s="216"/>
      <c r="CY13" s="217" t="s">
        <v>193</v>
      </c>
      <c r="CZ13" s="218"/>
      <c r="DA13" s="218"/>
      <c r="DB13" s="218"/>
      <c r="DC13" s="218"/>
      <c r="DD13" s="218"/>
      <c r="DE13" s="218"/>
      <c r="DF13" s="219"/>
    </row>
    <row r="14" spans="1:110" ht="32.25" customHeight="1">
      <c r="A14" s="229" t="s">
        <v>15</v>
      </c>
      <c r="B14" s="229"/>
      <c r="C14" s="229"/>
      <c r="D14" s="229" t="s">
        <v>9</v>
      </c>
      <c r="E14" s="229"/>
      <c r="F14" s="229"/>
      <c r="G14" s="229"/>
      <c r="H14" s="229"/>
      <c r="I14" s="229"/>
      <c r="J14" s="229"/>
      <c r="K14" s="229"/>
      <c r="L14" s="229" t="s">
        <v>3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 t="s">
        <v>0</v>
      </c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 t="s">
        <v>7</v>
      </c>
      <c r="BI14" s="229"/>
      <c r="BJ14" s="229"/>
      <c r="BK14" s="229"/>
      <c r="BL14" s="229"/>
      <c r="BM14" s="229"/>
      <c r="BN14" s="229"/>
      <c r="BO14" s="229"/>
      <c r="BP14" s="229"/>
      <c r="BQ14" s="229" t="s">
        <v>8</v>
      </c>
      <c r="BR14" s="229"/>
      <c r="BS14" s="229"/>
      <c r="BT14" s="229"/>
      <c r="BU14" s="229"/>
      <c r="BV14" s="229"/>
      <c r="BW14" s="229"/>
      <c r="BX14" s="229"/>
      <c r="BY14" s="220" t="s">
        <v>94</v>
      </c>
      <c r="BZ14" s="229"/>
      <c r="CA14" s="229"/>
      <c r="CB14" s="229"/>
      <c r="CC14" s="229"/>
      <c r="CD14" s="229"/>
      <c r="CE14" s="229"/>
      <c r="CF14" s="229"/>
      <c r="CG14" s="220" t="s">
        <v>95</v>
      </c>
      <c r="CH14" s="229"/>
      <c r="CI14" s="229"/>
      <c r="CJ14" s="229"/>
      <c r="CK14" s="229"/>
      <c r="CL14" s="229"/>
      <c r="CM14" s="229"/>
      <c r="CN14" s="229"/>
      <c r="CO14" s="229"/>
      <c r="CP14" s="229"/>
      <c r="CQ14" s="220" t="s">
        <v>146</v>
      </c>
      <c r="CR14" s="220"/>
      <c r="CS14" s="220"/>
      <c r="CT14" s="220"/>
      <c r="CU14" s="220"/>
      <c r="CV14" s="220"/>
      <c r="CW14" s="220"/>
      <c r="CX14" s="220"/>
      <c r="CY14" s="220" t="s">
        <v>146</v>
      </c>
      <c r="CZ14" s="220"/>
      <c r="DA14" s="220"/>
      <c r="DB14" s="220"/>
      <c r="DC14" s="220"/>
      <c r="DD14" s="220"/>
      <c r="DE14" s="220"/>
      <c r="DF14" s="220"/>
    </row>
    <row r="15" spans="1:110" ht="1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 t="s">
        <v>2</v>
      </c>
      <c r="W15" s="229"/>
      <c r="X15" s="229"/>
      <c r="Y15" s="229"/>
      <c r="Z15" s="229"/>
      <c r="AA15" s="229"/>
      <c r="AB15" s="229"/>
      <c r="AC15" s="229" t="s">
        <v>1</v>
      </c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</row>
    <row r="16" spans="1:110" ht="81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 t="s">
        <v>4</v>
      </c>
      <c r="AD16" s="229"/>
      <c r="AE16" s="229"/>
      <c r="AF16" s="229"/>
      <c r="AG16" s="229"/>
      <c r="AH16" s="229"/>
      <c r="AI16" s="229"/>
      <c r="AJ16" s="229"/>
      <c r="AK16" s="229"/>
      <c r="AL16" s="229" t="s">
        <v>5</v>
      </c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 t="s">
        <v>6</v>
      </c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</row>
    <row r="17" spans="1:110" ht="15">
      <c r="A17" s="229">
        <v>1</v>
      </c>
      <c r="B17" s="229"/>
      <c r="C17" s="229"/>
      <c r="D17" s="229">
        <v>2</v>
      </c>
      <c r="E17" s="229"/>
      <c r="F17" s="229"/>
      <c r="G17" s="229"/>
      <c r="H17" s="229"/>
      <c r="I17" s="229"/>
      <c r="J17" s="229"/>
      <c r="K17" s="229"/>
      <c r="L17" s="229">
        <v>3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>
        <v>4</v>
      </c>
      <c r="W17" s="229"/>
      <c r="X17" s="229"/>
      <c r="Y17" s="229"/>
      <c r="Z17" s="229"/>
      <c r="AA17" s="229"/>
      <c r="AB17" s="229"/>
      <c r="AC17" s="229">
        <v>5</v>
      </c>
      <c r="AD17" s="229"/>
      <c r="AE17" s="229"/>
      <c r="AF17" s="229"/>
      <c r="AG17" s="229"/>
      <c r="AH17" s="229"/>
      <c r="AI17" s="229"/>
      <c r="AJ17" s="229"/>
      <c r="AK17" s="229"/>
      <c r="AL17" s="229">
        <v>6</v>
      </c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>
        <v>7</v>
      </c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>
        <v>8</v>
      </c>
      <c r="BI17" s="229"/>
      <c r="BJ17" s="229"/>
      <c r="BK17" s="229"/>
      <c r="BL17" s="229"/>
      <c r="BM17" s="229"/>
      <c r="BN17" s="229"/>
      <c r="BO17" s="229"/>
      <c r="BP17" s="229"/>
      <c r="BQ17" s="229">
        <v>9</v>
      </c>
      <c r="BR17" s="229"/>
      <c r="BS17" s="229"/>
      <c r="BT17" s="229"/>
      <c r="BU17" s="229"/>
      <c r="BV17" s="229"/>
      <c r="BW17" s="229"/>
      <c r="BX17" s="229"/>
      <c r="BY17" s="220" t="s">
        <v>92</v>
      </c>
      <c r="BZ17" s="229"/>
      <c r="CA17" s="229"/>
      <c r="CB17" s="229"/>
      <c r="CC17" s="229"/>
      <c r="CD17" s="229"/>
      <c r="CE17" s="229"/>
      <c r="CF17" s="229"/>
      <c r="CG17" s="220" t="s">
        <v>93</v>
      </c>
      <c r="CH17" s="229"/>
      <c r="CI17" s="229"/>
      <c r="CJ17" s="229"/>
      <c r="CK17" s="229"/>
      <c r="CL17" s="229"/>
      <c r="CM17" s="229"/>
      <c r="CN17" s="229"/>
      <c r="CO17" s="229"/>
      <c r="CP17" s="229"/>
      <c r="CQ17" s="251" t="s">
        <v>100</v>
      </c>
      <c r="CR17" s="251"/>
      <c r="CS17" s="251"/>
      <c r="CT17" s="251"/>
      <c r="CU17" s="251"/>
      <c r="CV17" s="251"/>
      <c r="CW17" s="251"/>
      <c r="CX17" s="251"/>
      <c r="CY17" s="245" t="s">
        <v>101</v>
      </c>
      <c r="CZ17" s="245"/>
      <c r="DA17" s="245"/>
      <c r="DB17" s="245"/>
      <c r="DC17" s="245"/>
      <c r="DD17" s="245"/>
      <c r="DE17" s="245"/>
      <c r="DF17" s="246"/>
    </row>
    <row r="18" spans="1:110" ht="24.75" customHeight="1">
      <c r="A18" s="220" t="s">
        <v>28</v>
      </c>
      <c r="B18" s="220"/>
      <c r="C18" s="220"/>
      <c r="D18" s="226" t="s">
        <v>153</v>
      </c>
      <c r="E18" s="226"/>
      <c r="F18" s="226"/>
      <c r="G18" s="226"/>
      <c r="H18" s="226"/>
      <c r="I18" s="226"/>
      <c r="J18" s="226"/>
      <c r="K18" s="226"/>
      <c r="L18" s="221">
        <v>2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>
        <f>AC18+AL18+AW18</f>
        <v>38555.880000000005</v>
      </c>
      <c r="W18" s="221"/>
      <c r="X18" s="221"/>
      <c r="Y18" s="221"/>
      <c r="Z18" s="221"/>
      <c r="AA18" s="221"/>
      <c r="AB18" s="221"/>
      <c r="AC18" s="221">
        <v>18447</v>
      </c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>
        <v>20108.88</v>
      </c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>
        <v>12</v>
      </c>
      <c r="BZ18" s="221"/>
      <c r="CA18" s="221"/>
      <c r="CB18" s="221"/>
      <c r="CC18" s="221"/>
      <c r="CD18" s="221"/>
      <c r="CE18" s="221"/>
      <c r="CF18" s="221"/>
      <c r="CG18" s="225">
        <f>L18*V18*BY18</f>
        <v>925341.1200000001</v>
      </c>
      <c r="CH18" s="225"/>
      <c r="CI18" s="225"/>
      <c r="CJ18" s="225"/>
      <c r="CK18" s="225"/>
      <c r="CL18" s="225"/>
      <c r="CM18" s="225"/>
      <c r="CN18" s="225"/>
      <c r="CO18" s="225"/>
      <c r="CP18" s="225"/>
      <c r="CQ18" s="244" t="s">
        <v>11</v>
      </c>
      <c r="CR18" s="245"/>
      <c r="CS18" s="245"/>
      <c r="CT18" s="245"/>
      <c r="CU18" s="245"/>
      <c r="CV18" s="245"/>
      <c r="CW18" s="245"/>
      <c r="CX18" s="246"/>
      <c r="CY18" s="244" t="s">
        <v>11</v>
      </c>
      <c r="CZ18" s="245"/>
      <c r="DA18" s="245"/>
      <c r="DB18" s="245"/>
      <c r="DC18" s="245"/>
      <c r="DD18" s="245"/>
      <c r="DE18" s="245"/>
      <c r="DF18" s="246"/>
    </row>
    <row r="19" spans="1:110" ht="24.75" customHeight="1">
      <c r="A19" s="220" t="s">
        <v>29</v>
      </c>
      <c r="B19" s="220"/>
      <c r="C19" s="220"/>
      <c r="D19" s="226" t="s">
        <v>89</v>
      </c>
      <c r="E19" s="226"/>
      <c r="F19" s="226"/>
      <c r="G19" s="226"/>
      <c r="H19" s="226"/>
      <c r="I19" s="226"/>
      <c r="J19" s="226"/>
      <c r="K19" s="226"/>
      <c r="L19" s="221">
        <v>32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>
        <f>AC19+AL19+AW19</f>
        <v>18575.72</v>
      </c>
      <c r="W19" s="221"/>
      <c r="X19" s="221"/>
      <c r="Y19" s="221"/>
      <c r="Z19" s="221"/>
      <c r="AA19" s="221"/>
      <c r="AB19" s="221"/>
      <c r="AC19" s="221">
        <v>13611.68</v>
      </c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>
        <v>4964.04</v>
      </c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>
        <v>12</v>
      </c>
      <c r="BZ19" s="221"/>
      <c r="CA19" s="221"/>
      <c r="CB19" s="221"/>
      <c r="CC19" s="221"/>
      <c r="CD19" s="221"/>
      <c r="CE19" s="221"/>
      <c r="CF19" s="221"/>
      <c r="CG19" s="225">
        <f>L19*V19*BY19</f>
        <v>7133076.48</v>
      </c>
      <c r="CH19" s="225"/>
      <c r="CI19" s="225"/>
      <c r="CJ19" s="225"/>
      <c r="CK19" s="225"/>
      <c r="CL19" s="225"/>
      <c r="CM19" s="225"/>
      <c r="CN19" s="225"/>
      <c r="CO19" s="225"/>
      <c r="CP19" s="225"/>
      <c r="CQ19" s="244" t="s">
        <v>11</v>
      </c>
      <c r="CR19" s="245"/>
      <c r="CS19" s="245"/>
      <c r="CT19" s="245"/>
      <c r="CU19" s="245"/>
      <c r="CV19" s="245"/>
      <c r="CW19" s="245"/>
      <c r="CX19" s="246"/>
      <c r="CY19" s="244" t="s">
        <v>11</v>
      </c>
      <c r="CZ19" s="245"/>
      <c r="DA19" s="245"/>
      <c r="DB19" s="245"/>
      <c r="DC19" s="245"/>
      <c r="DD19" s="245"/>
      <c r="DE19" s="245"/>
      <c r="DF19" s="246"/>
    </row>
    <row r="20" spans="1:110" ht="24.75" customHeight="1">
      <c r="A20" s="220" t="s">
        <v>33</v>
      </c>
      <c r="B20" s="220"/>
      <c r="C20" s="220"/>
      <c r="D20" s="226" t="s">
        <v>154</v>
      </c>
      <c r="E20" s="226"/>
      <c r="F20" s="226"/>
      <c r="G20" s="226"/>
      <c r="H20" s="226"/>
      <c r="I20" s="226"/>
      <c r="J20" s="226"/>
      <c r="K20" s="226"/>
      <c r="L20" s="221">
        <v>14.5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>
        <f>AC20+AL20+AW20</f>
        <v>12130</v>
      </c>
      <c r="W20" s="221"/>
      <c r="X20" s="221"/>
      <c r="Y20" s="221"/>
      <c r="Z20" s="221"/>
      <c r="AA20" s="221"/>
      <c r="AB20" s="221"/>
      <c r="AC20" s="221">
        <v>7240</v>
      </c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>
        <v>4890</v>
      </c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>
        <v>12</v>
      </c>
      <c r="BZ20" s="221"/>
      <c r="CA20" s="221"/>
      <c r="CB20" s="221"/>
      <c r="CC20" s="221"/>
      <c r="CD20" s="221"/>
      <c r="CE20" s="221"/>
      <c r="CF20" s="221"/>
      <c r="CG20" s="225">
        <f>L20*V20*BY20</f>
        <v>2110620</v>
      </c>
      <c r="CH20" s="225"/>
      <c r="CI20" s="225"/>
      <c r="CJ20" s="225"/>
      <c r="CK20" s="225"/>
      <c r="CL20" s="225"/>
      <c r="CM20" s="225"/>
      <c r="CN20" s="225"/>
      <c r="CO20" s="225"/>
      <c r="CP20" s="225"/>
      <c r="CQ20" s="244" t="s">
        <v>11</v>
      </c>
      <c r="CR20" s="245"/>
      <c r="CS20" s="245"/>
      <c r="CT20" s="245"/>
      <c r="CU20" s="245"/>
      <c r="CV20" s="245"/>
      <c r="CW20" s="245"/>
      <c r="CX20" s="246"/>
      <c r="CY20" s="244" t="s">
        <v>11</v>
      </c>
      <c r="CZ20" s="245"/>
      <c r="DA20" s="245"/>
      <c r="DB20" s="245"/>
      <c r="DC20" s="245"/>
      <c r="DD20" s="245"/>
      <c r="DE20" s="245"/>
      <c r="DF20" s="246"/>
    </row>
    <row r="21" spans="1:110" s="32" customFormat="1" ht="15">
      <c r="A21" s="239" t="s">
        <v>10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1"/>
      <c r="L21" s="242" t="s">
        <v>11</v>
      </c>
      <c r="M21" s="242"/>
      <c r="N21" s="242"/>
      <c r="O21" s="242"/>
      <c r="P21" s="242"/>
      <c r="Q21" s="242"/>
      <c r="R21" s="242"/>
      <c r="S21" s="242"/>
      <c r="T21" s="242"/>
      <c r="U21" s="242"/>
      <c r="V21" s="243" t="s">
        <v>11</v>
      </c>
      <c r="W21" s="243"/>
      <c r="X21" s="243"/>
      <c r="Y21" s="243"/>
      <c r="Z21" s="243"/>
      <c r="AA21" s="243"/>
      <c r="AB21" s="243"/>
      <c r="AC21" s="243" t="s">
        <v>11</v>
      </c>
      <c r="AD21" s="243"/>
      <c r="AE21" s="243"/>
      <c r="AF21" s="243"/>
      <c r="AG21" s="243"/>
      <c r="AH21" s="243"/>
      <c r="AI21" s="243"/>
      <c r="AJ21" s="243"/>
      <c r="AK21" s="243"/>
      <c r="AL21" s="243" t="s">
        <v>11</v>
      </c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 t="s">
        <v>11</v>
      </c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 t="s">
        <v>11</v>
      </c>
      <c r="BI21" s="243"/>
      <c r="BJ21" s="243"/>
      <c r="BK21" s="243"/>
      <c r="BL21" s="243"/>
      <c r="BM21" s="243"/>
      <c r="BN21" s="243"/>
      <c r="BO21" s="243"/>
      <c r="BP21" s="243"/>
      <c r="BQ21" s="243" t="s">
        <v>11</v>
      </c>
      <c r="BR21" s="243"/>
      <c r="BS21" s="243"/>
      <c r="BT21" s="243"/>
      <c r="BU21" s="243"/>
      <c r="BV21" s="243"/>
      <c r="BW21" s="243"/>
      <c r="BX21" s="243"/>
      <c r="BY21" s="243" t="s">
        <v>11</v>
      </c>
      <c r="BZ21" s="243"/>
      <c r="CA21" s="243"/>
      <c r="CB21" s="243"/>
      <c r="CC21" s="243"/>
      <c r="CD21" s="243"/>
      <c r="CE21" s="243"/>
      <c r="CF21" s="243"/>
      <c r="CG21" s="247">
        <v>10629038</v>
      </c>
      <c r="CH21" s="247"/>
      <c r="CI21" s="247"/>
      <c r="CJ21" s="247"/>
      <c r="CK21" s="247"/>
      <c r="CL21" s="247"/>
      <c r="CM21" s="247"/>
      <c r="CN21" s="247"/>
      <c r="CO21" s="247"/>
      <c r="CP21" s="247"/>
      <c r="CQ21" s="248" t="s">
        <v>201</v>
      </c>
      <c r="CR21" s="249"/>
      <c r="CS21" s="249"/>
      <c r="CT21" s="249"/>
      <c r="CU21" s="249"/>
      <c r="CV21" s="249"/>
      <c r="CW21" s="249"/>
      <c r="CX21" s="250"/>
      <c r="CY21" s="248" t="s">
        <v>201</v>
      </c>
      <c r="CZ21" s="249"/>
      <c r="DA21" s="249"/>
      <c r="DB21" s="249"/>
      <c r="DC21" s="249"/>
      <c r="DD21" s="249"/>
      <c r="DE21" s="249"/>
      <c r="DF21" s="250"/>
    </row>
  </sheetData>
  <sheetProtection/>
  <mergeCells count="92">
    <mergeCell ref="AD5:CM5"/>
    <mergeCell ref="A7:CP7"/>
    <mergeCell ref="A9:CP9"/>
    <mergeCell ref="A10:L10"/>
    <mergeCell ref="M10:CP10"/>
    <mergeCell ref="A1:DG1"/>
    <mergeCell ref="A2:CP2"/>
    <mergeCell ref="A3:CP3"/>
    <mergeCell ref="A4:CP4"/>
    <mergeCell ref="CQ13:CX13"/>
    <mergeCell ref="CY13:DF13"/>
    <mergeCell ref="CQ14:CX16"/>
    <mergeCell ref="CY14:DF16"/>
    <mergeCell ref="CQ17:CX17"/>
    <mergeCell ref="CY17:DF17"/>
    <mergeCell ref="CQ21:CX21"/>
    <mergeCell ref="CY21:DF21"/>
    <mergeCell ref="CQ19:CX19"/>
    <mergeCell ref="CY19:DF19"/>
    <mergeCell ref="CQ20:CX20"/>
    <mergeCell ref="CY20:DF20"/>
    <mergeCell ref="CQ18:CX18"/>
    <mergeCell ref="CY18:DF18"/>
    <mergeCell ref="BH21:BP21"/>
    <mergeCell ref="BQ21:BX21"/>
    <mergeCell ref="BY21:CF21"/>
    <mergeCell ref="CG21:CP21"/>
    <mergeCell ref="CG20:CP20"/>
    <mergeCell ref="BY19:CF19"/>
    <mergeCell ref="CG19:CP19"/>
    <mergeCell ref="BY20:CF20"/>
    <mergeCell ref="A21:K21"/>
    <mergeCell ref="L21:U21"/>
    <mergeCell ref="V21:AB21"/>
    <mergeCell ref="AC21:AK21"/>
    <mergeCell ref="AL21:AV21"/>
    <mergeCell ref="AW21:BG21"/>
    <mergeCell ref="BH19:BP19"/>
    <mergeCell ref="L20:U20"/>
    <mergeCell ref="V20:AB20"/>
    <mergeCell ref="AL20:AV20"/>
    <mergeCell ref="AC19:AK19"/>
    <mergeCell ref="AC20:AK20"/>
    <mergeCell ref="L19:U19"/>
    <mergeCell ref="V19:AB19"/>
    <mergeCell ref="A20:C20"/>
    <mergeCell ref="BH20:BP20"/>
    <mergeCell ref="D20:K20"/>
    <mergeCell ref="BQ19:BX19"/>
    <mergeCell ref="AW20:BG20"/>
    <mergeCell ref="AL19:AV19"/>
    <mergeCell ref="AW19:BG19"/>
    <mergeCell ref="BQ20:BX20"/>
    <mergeCell ref="A19:C19"/>
    <mergeCell ref="D19:K19"/>
    <mergeCell ref="L18:U18"/>
    <mergeCell ref="AC18:AK18"/>
    <mergeCell ref="BQ18:BX18"/>
    <mergeCell ref="BY18:CF18"/>
    <mergeCell ref="BH18:BP18"/>
    <mergeCell ref="V18:AB18"/>
    <mergeCell ref="AL18:AV18"/>
    <mergeCell ref="AW18:BG18"/>
    <mergeCell ref="CG18:CP18"/>
    <mergeCell ref="AW17:BG17"/>
    <mergeCell ref="BH17:BP17"/>
    <mergeCell ref="BQ17:BX17"/>
    <mergeCell ref="BY17:CF17"/>
    <mergeCell ref="CG17:CP17"/>
    <mergeCell ref="A12:CP12"/>
    <mergeCell ref="A14:C16"/>
    <mergeCell ref="BY14:CF16"/>
    <mergeCell ref="D14:K16"/>
    <mergeCell ref="L14:U16"/>
    <mergeCell ref="AL16:AV16"/>
    <mergeCell ref="A13:CP13"/>
    <mergeCell ref="A17:C17"/>
    <mergeCell ref="D17:K17"/>
    <mergeCell ref="L17:U17"/>
    <mergeCell ref="V17:AB17"/>
    <mergeCell ref="AL17:AV17"/>
    <mergeCell ref="AC17:AK17"/>
    <mergeCell ref="A18:C18"/>
    <mergeCell ref="D18:K18"/>
    <mergeCell ref="BH14:BP16"/>
    <mergeCell ref="CG14:CP16"/>
    <mergeCell ref="AC15:BG15"/>
    <mergeCell ref="AC16:AK16"/>
    <mergeCell ref="AW16:BG16"/>
    <mergeCell ref="V15:AB16"/>
    <mergeCell ref="BQ14:BX16"/>
    <mergeCell ref="V14:BG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2"/>
  <sheetViews>
    <sheetView zoomScalePageLayoutView="0" workbookViewId="0" topLeftCell="A1">
      <selection activeCell="DX7" sqref="DX7"/>
    </sheetView>
  </sheetViews>
  <sheetFormatPr defaultColWidth="1.83203125" defaultRowHeight="12.75"/>
  <cols>
    <col min="1" max="2" width="1.83203125" style="45" customWidth="1"/>
    <col min="3" max="3" width="1.3359375" style="45" customWidth="1"/>
    <col min="4" max="10" width="1.83203125" style="45" customWidth="1"/>
    <col min="11" max="11" width="2.83203125" style="45" customWidth="1"/>
    <col min="12" max="17" width="1.83203125" style="45" customWidth="1"/>
    <col min="18" max="18" width="1.83203125" style="45" hidden="1" customWidth="1"/>
    <col min="19" max="19" width="1.171875" style="45" customWidth="1"/>
    <col min="20" max="20" width="0.4921875" style="45" customWidth="1"/>
    <col min="21" max="21" width="1.83203125" style="45" hidden="1" customWidth="1"/>
    <col min="22" max="26" width="1.83203125" style="45" customWidth="1"/>
    <col min="27" max="27" width="0.82421875" style="45" customWidth="1"/>
    <col min="28" max="33" width="1.83203125" style="45" customWidth="1"/>
    <col min="34" max="34" width="1.171875" style="45" customWidth="1"/>
    <col min="35" max="35" width="0.1640625" style="45" hidden="1" customWidth="1"/>
    <col min="36" max="36" width="1.83203125" style="45" customWidth="1"/>
    <col min="37" max="37" width="1.83203125" style="45" hidden="1" customWidth="1"/>
    <col min="38" max="40" width="1.83203125" style="45" customWidth="1"/>
    <col min="41" max="41" width="0.4921875" style="45" customWidth="1"/>
    <col min="42" max="42" width="1.66796875" style="45" hidden="1" customWidth="1"/>
    <col min="43" max="43" width="1.83203125" style="45" hidden="1" customWidth="1"/>
    <col min="44" max="44" width="1.3359375" style="45" customWidth="1"/>
    <col min="45" max="47" width="1.83203125" style="45" hidden="1" customWidth="1"/>
    <col min="48" max="49" width="1.83203125" style="45" customWidth="1"/>
    <col min="50" max="50" width="1.0078125" style="45" customWidth="1"/>
    <col min="51" max="51" width="1.83203125" style="45" hidden="1" customWidth="1"/>
    <col min="52" max="53" width="1.83203125" style="45" customWidth="1"/>
    <col min="54" max="54" width="0.328125" style="45" customWidth="1"/>
    <col min="55" max="55" width="0.1640625" style="45" customWidth="1"/>
    <col min="56" max="56" width="1.83203125" style="45" customWidth="1"/>
    <col min="57" max="57" width="1.0078125" style="45" customWidth="1"/>
    <col min="58" max="59" width="1.83203125" style="45" hidden="1" customWidth="1"/>
    <col min="60" max="66" width="1.3359375" style="45" customWidth="1"/>
    <col min="67" max="67" width="0.4921875" style="45" customWidth="1"/>
    <col min="68" max="68" width="1.3359375" style="45" hidden="1" customWidth="1"/>
    <col min="69" max="73" width="1.3359375" style="45" customWidth="1"/>
    <col min="74" max="74" width="0.82421875" style="45" customWidth="1"/>
    <col min="75" max="75" width="1.3359375" style="45" hidden="1" customWidth="1"/>
    <col min="76" max="84" width="1.3359375" style="45" customWidth="1"/>
    <col min="85" max="90" width="1.83203125" style="45" customWidth="1"/>
    <col min="91" max="91" width="0.82421875" style="45" customWidth="1"/>
    <col min="92" max="93" width="1.83203125" style="45" hidden="1" customWidth="1"/>
    <col min="94" max="97" width="1.83203125" style="45" customWidth="1"/>
    <col min="98" max="98" width="1.66796875" style="45" customWidth="1"/>
    <col min="99" max="99" width="1.83203125" style="45" hidden="1" customWidth="1"/>
    <col min="100" max="16384" width="1.83203125" style="45" customWidth="1"/>
  </cols>
  <sheetData>
    <row r="1" spans="1:110" ht="28.5" customHeight="1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</row>
    <row r="2" ht="15" customHeight="1" hidden="1"/>
    <row r="3" spans="1:110" ht="18.75" customHeight="1">
      <c r="A3" s="265" t="s">
        <v>12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</row>
    <row r="4" spans="1:94" ht="15" customHeight="1">
      <c r="A4" s="256" t="s">
        <v>150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 t="s">
        <v>204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</row>
    <row r="5" spans="1:94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</row>
    <row r="6" spans="1:110" ht="59.25" customHeight="1">
      <c r="A6" s="258" t="s">
        <v>191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60"/>
      <c r="CQ6" s="261" t="s">
        <v>194</v>
      </c>
      <c r="CR6" s="262"/>
      <c r="CS6" s="262"/>
      <c r="CT6" s="262"/>
      <c r="CU6" s="262"/>
      <c r="CV6" s="262"/>
      <c r="CW6" s="262"/>
      <c r="CX6" s="263"/>
      <c r="CY6" s="266" t="s">
        <v>195</v>
      </c>
      <c r="CZ6" s="267"/>
      <c r="DA6" s="267"/>
      <c r="DB6" s="267"/>
      <c r="DC6" s="267"/>
      <c r="DD6" s="267"/>
      <c r="DE6" s="267"/>
      <c r="DF6" s="268"/>
    </row>
    <row r="7" spans="1:110" ht="30" customHeight="1">
      <c r="A7" s="269" t="s">
        <v>15</v>
      </c>
      <c r="B7" s="269"/>
      <c r="C7" s="269"/>
      <c r="D7" s="269" t="s">
        <v>9</v>
      </c>
      <c r="E7" s="269"/>
      <c r="F7" s="269"/>
      <c r="G7" s="269"/>
      <c r="H7" s="269"/>
      <c r="I7" s="269"/>
      <c r="J7" s="269"/>
      <c r="K7" s="269"/>
      <c r="L7" s="269" t="s">
        <v>3</v>
      </c>
      <c r="M7" s="269"/>
      <c r="N7" s="269"/>
      <c r="O7" s="269"/>
      <c r="P7" s="269"/>
      <c r="Q7" s="269"/>
      <c r="R7" s="269"/>
      <c r="S7" s="269"/>
      <c r="T7" s="269"/>
      <c r="U7" s="269"/>
      <c r="V7" s="269" t="s">
        <v>0</v>
      </c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 t="s">
        <v>7</v>
      </c>
      <c r="BI7" s="269"/>
      <c r="BJ7" s="269"/>
      <c r="BK7" s="269"/>
      <c r="BL7" s="269"/>
      <c r="BM7" s="269"/>
      <c r="BN7" s="269"/>
      <c r="BO7" s="269"/>
      <c r="BP7" s="269"/>
      <c r="BQ7" s="269" t="s">
        <v>8</v>
      </c>
      <c r="BR7" s="269"/>
      <c r="BS7" s="269"/>
      <c r="BT7" s="269"/>
      <c r="BU7" s="269"/>
      <c r="BV7" s="269"/>
      <c r="BW7" s="269"/>
      <c r="BX7" s="269"/>
      <c r="BY7" s="269" t="s">
        <v>94</v>
      </c>
      <c r="BZ7" s="269"/>
      <c r="CA7" s="269"/>
      <c r="CB7" s="269"/>
      <c r="CC7" s="269"/>
      <c r="CD7" s="269"/>
      <c r="CE7" s="269"/>
      <c r="CF7" s="269"/>
      <c r="CG7" s="269" t="s">
        <v>95</v>
      </c>
      <c r="CH7" s="269"/>
      <c r="CI7" s="269"/>
      <c r="CJ7" s="269"/>
      <c r="CK7" s="269"/>
      <c r="CL7" s="269"/>
      <c r="CM7" s="269"/>
      <c r="CN7" s="269"/>
      <c r="CO7" s="269"/>
      <c r="CP7" s="269"/>
      <c r="CQ7" s="270" t="s">
        <v>152</v>
      </c>
      <c r="CR7" s="271"/>
      <c r="CS7" s="271"/>
      <c r="CT7" s="271"/>
      <c r="CU7" s="271"/>
      <c r="CV7" s="271"/>
      <c r="CW7" s="271"/>
      <c r="CX7" s="272"/>
      <c r="CY7" s="270" t="s">
        <v>146</v>
      </c>
      <c r="CZ7" s="271"/>
      <c r="DA7" s="271"/>
      <c r="DB7" s="271"/>
      <c r="DC7" s="271"/>
      <c r="DD7" s="271"/>
      <c r="DE7" s="271"/>
      <c r="DF7" s="272"/>
    </row>
    <row r="8" spans="1:110" ht="18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 t="s">
        <v>2</v>
      </c>
      <c r="W8" s="269"/>
      <c r="X8" s="269"/>
      <c r="Y8" s="269"/>
      <c r="Z8" s="269"/>
      <c r="AA8" s="269"/>
      <c r="AB8" s="269"/>
      <c r="AC8" s="269" t="s">
        <v>1</v>
      </c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73"/>
      <c r="CR8" s="274"/>
      <c r="CS8" s="274"/>
      <c r="CT8" s="274"/>
      <c r="CU8" s="274"/>
      <c r="CV8" s="274"/>
      <c r="CW8" s="274"/>
      <c r="CX8" s="275"/>
      <c r="CY8" s="273"/>
      <c r="CZ8" s="274"/>
      <c r="DA8" s="274"/>
      <c r="DB8" s="274"/>
      <c r="DC8" s="274"/>
      <c r="DD8" s="274"/>
      <c r="DE8" s="274"/>
      <c r="DF8" s="275"/>
    </row>
    <row r="9" spans="1:110" ht="79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 t="s">
        <v>4</v>
      </c>
      <c r="AD9" s="269"/>
      <c r="AE9" s="269"/>
      <c r="AF9" s="269"/>
      <c r="AG9" s="269"/>
      <c r="AH9" s="269"/>
      <c r="AI9" s="269"/>
      <c r="AJ9" s="269"/>
      <c r="AK9" s="269"/>
      <c r="AL9" s="269" t="s">
        <v>5</v>
      </c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 t="s">
        <v>6</v>
      </c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76"/>
      <c r="CR9" s="277"/>
      <c r="CS9" s="277"/>
      <c r="CT9" s="277"/>
      <c r="CU9" s="277"/>
      <c r="CV9" s="277"/>
      <c r="CW9" s="277"/>
      <c r="CX9" s="278"/>
      <c r="CY9" s="276"/>
      <c r="CZ9" s="277"/>
      <c r="DA9" s="277"/>
      <c r="DB9" s="277"/>
      <c r="DC9" s="277"/>
      <c r="DD9" s="277"/>
      <c r="DE9" s="277"/>
      <c r="DF9" s="278"/>
    </row>
    <row r="10" spans="1:110" ht="15">
      <c r="A10" s="269">
        <v>1</v>
      </c>
      <c r="B10" s="269"/>
      <c r="C10" s="269"/>
      <c r="D10" s="269">
        <v>2</v>
      </c>
      <c r="E10" s="269"/>
      <c r="F10" s="269"/>
      <c r="G10" s="269"/>
      <c r="H10" s="269"/>
      <c r="I10" s="269"/>
      <c r="J10" s="269"/>
      <c r="K10" s="269"/>
      <c r="L10" s="269">
        <v>3</v>
      </c>
      <c r="M10" s="269"/>
      <c r="N10" s="269"/>
      <c r="O10" s="269"/>
      <c r="P10" s="269"/>
      <c r="Q10" s="269"/>
      <c r="R10" s="269"/>
      <c r="S10" s="269"/>
      <c r="T10" s="269"/>
      <c r="U10" s="269"/>
      <c r="V10" s="269">
        <v>4</v>
      </c>
      <c r="W10" s="269"/>
      <c r="X10" s="269"/>
      <c r="Y10" s="269"/>
      <c r="Z10" s="269"/>
      <c r="AA10" s="269"/>
      <c r="AB10" s="269"/>
      <c r="AC10" s="269">
        <v>5</v>
      </c>
      <c r="AD10" s="269"/>
      <c r="AE10" s="269"/>
      <c r="AF10" s="269"/>
      <c r="AG10" s="269"/>
      <c r="AH10" s="269"/>
      <c r="AI10" s="269"/>
      <c r="AJ10" s="269"/>
      <c r="AK10" s="269"/>
      <c r="AL10" s="269">
        <v>6</v>
      </c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>
        <v>7</v>
      </c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>
        <v>8</v>
      </c>
      <c r="BI10" s="269"/>
      <c r="BJ10" s="269"/>
      <c r="BK10" s="269"/>
      <c r="BL10" s="269"/>
      <c r="BM10" s="269"/>
      <c r="BN10" s="269"/>
      <c r="BO10" s="269"/>
      <c r="BP10" s="269"/>
      <c r="BQ10" s="269">
        <v>9</v>
      </c>
      <c r="BR10" s="269"/>
      <c r="BS10" s="269"/>
      <c r="BT10" s="269"/>
      <c r="BU10" s="269"/>
      <c r="BV10" s="269"/>
      <c r="BW10" s="269"/>
      <c r="BX10" s="269"/>
      <c r="BY10" s="269" t="s">
        <v>92</v>
      </c>
      <c r="BZ10" s="269"/>
      <c r="CA10" s="269"/>
      <c r="CB10" s="269"/>
      <c r="CC10" s="269"/>
      <c r="CD10" s="269"/>
      <c r="CE10" s="269"/>
      <c r="CF10" s="269"/>
      <c r="CG10" s="269" t="s">
        <v>93</v>
      </c>
      <c r="CH10" s="269"/>
      <c r="CI10" s="269"/>
      <c r="CJ10" s="269"/>
      <c r="CK10" s="269"/>
      <c r="CL10" s="269"/>
      <c r="CM10" s="269"/>
      <c r="CN10" s="269"/>
      <c r="CO10" s="269"/>
      <c r="CP10" s="269"/>
      <c r="CQ10" s="279" t="s">
        <v>100</v>
      </c>
      <c r="CR10" s="280"/>
      <c r="CS10" s="280"/>
      <c r="CT10" s="280"/>
      <c r="CU10" s="280"/>
      <c r="CV10" s="280"/>
      <c r="CW10" s="280"/>
      <c r="CX10" s="281"/>
      <c r="CY10" s="279" t="s">
        <v>101</v>
      </c>
      <c r="CZ10" s="280"/>
      <c r="DA10" s="280"/>
      <c r="DB10" s="280"/>
      <c r="DC10" s="280"/>
      <c r="DD10" s="280"/>
      <c r="DE10" s="280"/>
      <c r="DF10" s="281"/>
    </row>
    <row r="11" spans="1:110" ht="34.5" customHeight="1">
      <c r="A11" s="269" t="s">
        <v>28</v>
      </c>
      <c r="B11" s="269"/>
      <c r="C11" s="269"/>
      <c r="D11" s="282" t="s">
        <v>205</v>
      </c>
      <c r="E11" s="282"/>
      <c r="F11" s="282"/>
      <c r="G11" s="282"/>
      <c r="H11" s="282"/>
      <c r="I11" s="282"/>
      <c r="J11" s="282"/>
      <c r="K11" s="282"/>
      <c r="L11" s="283">
        <v>1</v>
      </c>
      <c r="M11" s="283"/>
      <c r="N11" s="283"/>
      <c r="O11" s="283"/>
      <c r="P11" s="283"/>
      <c r="Q11" s="283"/>
      <c r="R11" s="283"/>
      <c r="S11" s="283"/>
      <c r="T11" s="283"/>
      <c r="U11" s="283"/>
      <c r="V11" s="283">
        <v>0</v>
      </c>
      <c r="W11" s="283"/>
      <c r="X11" s="283"/>
      <c r="Y11" s="283"/>
      <c r="Z11" s="283"/>
      <c r="AA11" s="283"/>
      <c r="AB11" s="283"/>
      <c r="AC11" s="283">
        <v>0</v>
      </c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>
        <v>12</v>
      </c>
      <c r="BZ11" s="283"/>
      <c r="CA11" s="283"/>
      <c r="CB11" s="283"/>
      <c r="CC11" s="283"/>
      <c r="CD11" s="283"/>
      <c r="CE11" s="283"/>
      <c r="CF11" s="283"/>
      <c r="CG11" s="284">
        <v>77000</v>
      </c>
      <c r="CH11" s="285"/>
      <c r="CI11" s="285"/>
      <c r="CJ11" s="285"/>
      <c r="CK11" s="285"/>
      <c r="CL11" s="285"/>
      <c r="CM11" s="285"/>
      <c r="CN11" s="285"/>
      <c r="CO11" s="285"/>
      <c r="CP11" s="286"/>
      <c r="CQ11" s="258" t="s">
        <v>11</v>
      </c>
      <c r="CR11" s="259"/>
      <c r="CS11" s="259"/>
      <c r="CT11" s="259"/>
      <c r="CU11" s="259"/>
      <c r="CV11" s="259"/>
      <c r="CW11" s="259"/>
      <c r="CX11" s="260"/>
      <c r="CY11" s="258" t="s">
        <v>11</v>
      </c>
      <c r="CZ11" s="259"/>
      <c r="DA11" s="259"/>
      <c r="DB11" s="259"/>
      <c r="DC11" s="259"/>
      <c r="DD11" s="259"/>
      <c r="DE11" s="259"/>
      <c r="DF11" s="260"/>
    </row>
    <row r="12" spans="1:110" ht="15">
      <c r="A12" s="287" t="s">
        <v>10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9"/>
      <c r="L12" s="290" t="s">
        <v>11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1" t="s">
        <v>11</v>
      </c>
      <c r="W12" s="291"/>
      <c r="X12" s="291"/>
      <c r="Y12" s="291"/>
      <c r="Z12" s="291"/>
      <c r="AA12" s="291"/>
      <c r="AB12" s="291"/>
      <c r="AC12" s="291" t="s">
        <v>11</v>
      </c>
      <c r="AD12" s="291"/>
      <c r="AE12" s="291"/>
      <c r="AF12" s="291"/>
      <c r="AG12" s="291"/>
      <c r="AH12" s="291"/>
      <c r="AI12" s="291"/>
      <c r="AJ12" s="291"/>
      <c r="AK12" s="291"/>
      <c r="AL12" s="291" t="s">
        <v>11</v>
      </c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 t="s">
        <v>11</v>
      </c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 t="s">
        <v>11</v>
      </c>
      <c r="BI12" s="291"/>
      <c r="BJ12" s="291"/>
      <c r="BK12" s="291"/>
      <c r="BL12" s="291"/>
      <c r="BM12" s="291"/>
      <c r="BN12" s="291"/>
      <c r="BO12" s="291"/>
      <c r="BP12" s="291"/>
      <c r="BQ12" s="291" t="s">
        <v>11</v>
      </c>
      <c r="BR12" s="291"/>
      <c r="BS12" s="291"/>
      <c r="BT12" s="291"/>
      <c r="BU12" s="291"/>
      <c r="BV12" s="291"/>
      <c r="BW12" s="291"/>
      <c r="BX12" s="291"/>
      <c r="BY12" s="291" t="s">
        <v>11</v>
      </c>
      <c r="BZ12" s="291"/>
      <c r="CA12" s="291"/>
      <c r="CB12" s="291"/>
      <c r="CC12" s="291"/>
      <c r="CD12" s="291"/>
      <c r="CE12" s="291"/>
      <c r="CF12" s="291"/>
      <c r="CG12" s="292">
        <f>SUM(CG11)</f>
        <v>77000</v>
      </c>
      <c r="CH12" s="292"/>
      <c r="CI12" s="292"/>
      <c r="CJ12" s="292"/>
      <c r="CK12" s="292"/>
      <c r="CL12" s="292"/>
      <c r="CM12" s="292"/>
      <c r="CN12" s="292"/>
      <c r="CO12" s="292"/>
      <c r="CP12" s="292"/>
      <c r="CQ12" s="293">
        <v>77000</v>
      </c>
      <c r="CR12" s="294"/>
      <c r="CS12" s="294"/>
      <c r="CT12" s="294"/>
      <c r="CU12" s="294"/>
      <c r="CV12" s="294"/>
      <c r="CW12" s="294"/>
      <c r="CX12" s="295"/>
      <c r="CY12" s="293">
        <v>77000</v>
      </c>
      <c r="CZ12" s="294"/>
      <c r="DA12" s="294"/>
      <c r="DB12" s="294"/>
      <c r="DC12" s="294"/>
      <c r="DD12" s="294"/>
      <c r="DE12" s="294"/>
      <c r="DF12" s="295"/>
    </row>
    <row r="13" ht="24" customHeight="1"/>
  </sheetData>
  <sheetProtection/>
  <mergeCells count="60">
    <mergeCell ref="BH12:BP12"/>
    <mergeCell ref="BQ12:BX12"/>
    <mergeCell ref="BY12:CF12"/>
    <mergeCell ref="CG12:CP12"/>
    <mergeCell ref="CQ12:CX12"/>
    <mergeCell ref="CY12:DF12"/>
    <mergeCell ref="BY11:CF11"/>
    <mergeCell ref="CG11:CP11"/>
    <mergeCell ref="CQ11:CX11"/>
    <mergeCell ref="CY11:DF11"/>
    <mergeCell ref="A12:K12"/>
    <mergeCell ref="L12:U12"/>
    <mergeCell ref="V12:AB12"/>
    <mergeCell ref="AC12:AK12"/>
    <mergeCell ref="AL12:AV12"/>
    <mergeCell ref="AW12:BG12"/>
    <mergeCell ref="CY10:DF10"/>
    <mergeCell ref="A11:C11"/>
    <mergeCell ref="D11:K11"/>
    <mergeCell ref="L11:U11"/>
    <mergeCell ref="V11:AB11"/>
    <mergeCell ref="AC11:AK11"/>
    <mergeCell ref="AL11:AV11"/>
    <mergeCell ref="AW11:BG11"/>
    <mergeCell ref="BH11:BP11"/>
    <mergeCell ref="BQ11:BX11"/>
    <mergeCell ref="AW10:BG10"/>
    <mergeCell ref="BH10:BP10"/>
    <mergeCell ref="BQ10:BX10"/>
    <mergeCell ref="BY10:CF10"/>
    <mergeCell ref="CG10:CP10"/>
    <mergeCell ref="CQ10:CX10"/>
    <mergeCell ref="A10:C10"/>
    <mergeCell ref="D10:K10"/>
    <mergeCell ref="L10:U10"/>
    <mergeCell ref="V10:AB10"/>
    <mergeCell ref="AC10:AK10"/>
    <mergeCell ref="AL10:AV10"/>
    <mergeCell ref="BY7:CF9"/>
    <mergeCell ref="CG7:CP9"/>
    <mergeCell ref="CQ7:CX9"/>
    <mergeCell ref="CY7:DF9"/>
    <mergeCell ref="V8:AB9"/>
    <mergeCell ref="AC8:BG8"/>
    <mergeCell ref="AC9:AK9"/>
    <mergeCell ref="AL9:AV9"/>
    <mergeCell ref="AW9:BG9"/>
    <mergeCell ref="A7:C9"/>
    <mergeCell ref="D7:K9"/>
    <mergeCell ref="L7:U9"/>
    <mergeCell ref="V7:BG7"/>
    <mergeCell ref="BH7:BP9"/>
    <mergeCell ref="BQ7:BX9"/>
    <mergeCell ref="A4:L4"/>
    <mergeCell ref="M4:CP4"/>
    <mergeCell ref="A6:CP6"/>
    <mergeCell ref="CQ6:CX6"/>
    <mergeCell ref="A1:DF1"/>
    <mergeCell ref="A3:DF3"/>
    <mergeCell ref="CY6:D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5"/>
  <sheetViews>
    <sheetView showGridLines="0" zoomScalePageLayoutView="0" workbookViewId="0" topLeftCell="A13">
      <selection activeCell="AT6" sqref="AT6:BE6"/>
    </sheetView>
  </sheetViews>
  <sheetFormatPr defaultColWidth="1.83203125" defaultRowHeight="12.75"/>
  <cols>
    <col min="1" max="46" width="1.83203125" style="2" customWidth="1"/>
    <col min="47" max="47" width="1.0078125" style="2" customWidth="1"/>
    <col min="48" max="49" width="1.83203125" style="2" hidden="1" customWidth="1"/>
    <col min="50" max="56" width="1.83203125" style="2" customWidth="1"/>
    <col min="57" max="57" width="5.5" style="2" customWidth="1"/>
    <col min="58" max="63" width="1.83203125" style="2" hidden="1" customWidth="1"/>
    <col min="64" max="64" width="1.0078125" style="2" hidden="1" customWidth="1"/>
    <col min="65" max="94" width="1.83203125" style="2" hidden="1" customWidth="1"/>
    <col min="95" max="95" width="2.83203125" style="2" customWidth="1"/>
    <col min="96" max="16384" width="1.83203125" style="2" customWidth="1"/>
  </cols>
  <sheetData>
    <row r="1" spans="1:110" ht="20.25" customHeight="1">
      <c r="A1" s="366" t="s">
        <v>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</row>
    <row r="2" spans="1:57" ht="29.25" customHeight="1">
      <c r="A2" s="299" t="s">
        <v>166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</row>
    <row r="3" spans="1:110" ht="60.75" customHeight="1">
      <c r="A3" s="211" t="s">
        <v>191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3"/>
      <c r="CQ3" s="214" t="s">
        <v>194</v>
      </c>
      <c r="CR3" s="215"/>
      <c r="CS3" s="215"/>
      <c r="CT3" s="215"/>
      <c r="CU3" s="215"/>
      <c r="CV3" s="215"/>
      <c r="CW3" s="215"/>
      <c r="CX3" s="216"/>
      <c r="CY3" s="214" t="s">
        <v>195</v>
      </c>
      <c r="CZ3" s="215"/>
      <c r="DA3" s="215"/>
      <c r="DB3" s="215"/>
      <c r="DC3" s="215"/>
      <c r="DD3" s="215"/>
      <c r="DE3" s="215"/>
      <c r="DF3" s="216"/>
    </row>
    <row r="4" spans="1:110" ht="52.5" customHeight="1">
      <c r="A4" s="296" t="s">
        <v>15</v>
      </c>
      <c r="B4" s="296"/>
      <c r="C4" s="296"/>
      <c r="D4" s="296" t="s">
        <v>21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 t="s">
        <v>18</v>
      </c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 t="s">
        <v>76</v>
      </c>
      <c r="AG4" s="296"/>
      <c r="AH4" s="296"/>
      <c r="AI4" s="296"/>
      <c r="AJ4" s="296"/>
      <c r="AK4" s="296"/>
      <c r="AL4" s="296"/>
      <c r="AM4" s="296" t="s">
        <v>19</v>
      </c>
      <c r="AN4" s="296"/>
      <c r="AO4" s="296"/>
      <c r="AP4" s="296"/>
      <c r="AQ4" s="296"/>
      <c r="AR4" s="296"/>
      <c r="AS4" s="296"/>
      <c r="AT4" s="296" t="s">
        <v>84</v>
      </c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CQ4" s="343" t="s">
        <v>158</v>
      </c>
      <c r="CR4" s="344"/>
      <c r="CS4" s="344"/>
      <c r="CT4" s="344"/>
      <c r="CU4" s="344"/>
      <c r="CV4" s="344"/>
      <c r="CW4" s="344"/>
      <c r="CX4" s="345"/>
      <c r="CY4" s="343" t="s">
        <v>158</v>
      </c>
      <c r="CZ4" s="344"/>
      <c r="DA4" s="344"/>
      <c r="DB4" s="344"/>
      <c r="DC4" s="344"/>
      <c r="DD4" s="344"/>
      <c r="DE4" s="344"/>
      <c r="DF4" s="345"/>
    </row>
    <row r="5" spans="1:110" ht="27" customHeight="1">
      <c r="A5" s="300">
        <v>1</v>
      </c>
      <c r="B5" s="300"/>
      <c r="C5" s="300"/>
      <c r="D5" s="300">
        <v>2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>
        <v>3</v>
      </c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>
        <v>4</v>
      </c>
      <c r="AG5" s="300"/>
      <c r="AH5" s="300"/>
      <c r="AI5" s="300"/>
      <c r="AJ5" s="300"/>
      <c r="AK5" s="300"/>
      <c r="AL5" s="300"/>
      <c r="AM5" s="300">
        <v>5</v>
      </c>
      <c r="AN5" s="300"/>
      <c r="AO5" s="300"/>
      <c r="AP5" s="300"/>
      <c r="AQ5" s="300"/>
      <c r="AR5" s="300"/>
      <c r="AS5" s="300"/>
      <c r="AT5" s="300">
        <v>6</v>
      </c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346" t="s">
        <v>98</v>
      </c>
      <c r="CR5" s="223"/>
      <c r="CS5" s="223"/>
      <c r="CT5" s="223"/>
      <c r="CU5" s="223"/>
      <c r="CV5" s="223"/>
      <c r="CW5" s="223"/>
      <c r="CX5" s="224"/>
      <c r="CY5" s="346" t="s">
        <v>99</v>
      </c>
      <c r="CZ5" s="223"/>
      <c r="DA5" s="223"/>
      <c r="DB5" s="223"/>
      <c r="DC5" s="223"/>
      <c r="DD5" s="223"/>
      <c r="DE5" s="223"/>
      <c r="DF5" s="224"/>
    </row>
    <row r="6" spans="1:110" ht="57.75" customHeight="1">
      <c r="A6" s="296" t="s">
        <v>28</v>
      </c>
      <c r="B6" s="296"/>
      <c r="C6" s="296"/>
      <c r="D6" s="301" t="s">
        <v>202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298">
        <v>40000</v>
      </c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CQ6" s="211" t="s">
        <v>11</v>
      </c>
      <c r="CR6" s="212"/>
      <c r="CS6" s="212"/>
      <c r="CT6" s="212"/>
      <c r="CU6" s="212"/>
      <c r="CV6" s="212"/>
      <c r="CW6" s="212"/>
      <c r="CX6" s="213"/>
      <c r="CY6" s="211" t="s">
        <v>11</v>
      </c>
      <c r="CZ6" s="212"/>
      <c r="DA6" s="212"/>
      <c r="DB6" s="212"/>
      <c r="DC6" s="212"/>
      <c r="DD6" s="212"/>
      <c r="DE6" s="212"/>
      <c r="DF6" s="213"/>
    </row>
    <row r="7" spans="1:110" ht="18.75" customHeight="1">
      <c r="A7" s="296"/>
      <c r="B7" s="296"/>
      <c r="C7" s="296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CQ7" s="211" t="s">
        <v>103</v>
      </c>
      <c r="CR7" s="212"/>
      <c r="CS7" s="212"/>
      <c r="CT7" s="212"/>
      <c r="CU7" s="212"/>
      <c r="CV7" s="212"/>
      <c r="CW7" s="212"/>
      <c r="CX7" s="213"/>
      <c r="CY7" s="211" t="s">
        <v>103</v>
      </c>
      <c r="CZ7" s="212"/>
      <c r="DA7" s="212"/>
      <c r="DB7" s="212"/>
      <c r="DC7" s="212"/>
      <c r="DD7" s="212"/>
      <c r="DE7" s="212"/>
      <c r="DF7" s="213"/>
    </row>
    <row r="8" spans="1:110" s="30" customFormat="1" ht="25.5" customHeight="1">
      <c r="A8" s="314"/>
      <c r="B8" s="314"/>
      <c r="C8" s="314"/>
      <c r="D8" s="306" t="s">
        <v>10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5" t="s">
        <v>11</v>
      </c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9" t="s">
        <v>11</v>
      </c>
      <c r="AG8" s="309"/>
      <c r="AH8" s="309"/>
      <c r="AI8" s="309"/>
      <c r="AJ8" s="309"/>
      <c r="AK8" s="309"/>
      <c r="AL8" s="309"/>
      <c r="AM8" s="309" t="s">
        <v>11</v>
      </c>
      <c r="AN8" s="309"/>
      <c r="AO8" s="309"/>
      <c r="AP8" s="309"/>
      <c r="AQ8" s="309"/>
      <c r="AR8" s="309"/>
      <c r="AS8" s="309"/>
      <c r="AT8" s="310">
        <f>SUM(AT6:BE7)</f>
        <v>40000</v>
      </c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CQ8" s="347">
        <v>40000</v>
      </c>
      <c r="CR8" s="348"/>
      <c r="CS8" s="348"/>
      <c r="CT8" s="348"/>
      <c r="CU8" s="348"/>
      <c r="CV8" s="348"/>
      <c r="CW8" s="348"/>
      <c r="CX8" s="349"/>
      <c r="CY8" s="347">
        <v>40000</v>
      </c>
      <c r="CZ8" s="348"/>
      <c r="DA8" s="348"/>
      <c r="DB8" s="348"/>
      <c r="DC8" s="348"/>
      <c r="DD8" s="348"/>
      <c r="DE8" s="348"/>
      <c r="DF8" s="349"/>
    </row>
    <row r="9" spans="1:57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110" ht="15" customHeight="1">
      <c r="A10" s="366" t="s">
        <v>20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</row>
    <row r="11" spans="1:57" ht="29.25" customHeight="1">
      <c r="A11" s="299" t="s">
        <v>183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</row>
    <row r="12" spans="1:110" ht="60.75" customHeight="1">
      <c r="A12" s="211" t="s">
        <v>191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3"/>
      <c r="CQ12" s="214" t="s">
        <v>194</v>
      </c>
      <c r="CR12" s="215"/>
      <c r="CS12" s="215"/>
      <c r="CT12" s="215"/>
      <c r="CU12" s="215"/>
      <c r="CV12" s="215"/>
      <c r="CW12" s="215"/>
      <c r="CX12" s="216"/>
      <c r="CY12" s="214" t="s">
        <v>195</v>
      </c>
      <c r="CZ12" s="215"/>
      <c r="DA12" s="215"/>
      <c r="DB12" s="215"/>
      <c r="DC12" s="215"/>
      <c r="DD12" s="215"/>
      <c r="DE12" s="215"/>
      <c r="DF12" s="216"/>
    </row>
    <row r="13" spans="1:110" ht="61.5" customHeight="1">
      <c r="A13" s="311" t="s">
        <v>15</v>
      </c>
      <c r="B13" s="312"/>
      <c r="C13" s="313"/>
      <c r="D13" s="311" t="s">
        <v>21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3"/>
      <c r="R13" s="311" t="s">
        <v>22</v>
      </c>
      <c r="S13" s="312"/>
      <c r="T13" s="312"/>
      <c r="U13" s="312"/>
      <c r="V13" s="312"/>
      <c r="W13" s="312"/>
      <c r="X13" s="312"/>
      <c r="Y13" s="312"/>
      <c r="Z13" s="312"/>
      <c r="AA13" s="313"/>
      <c r="AB13" s="311" t="s">
        <v>23</v>
      </c>
      <c r="AC13" s="312"/>
      <c r="AD13" s="312"/>
      <c r="AE13" s="312"/>
      <c r="AF13" s="312"/>
      <c r="AG13" s="312"/>
      <c r="AH13" s="312"/>
      <c r="AI13" s="312"/>
      <c r="AJ13" s="313"/>
      <c r="AK13" s="311" t="s">
        <v>24</v>
      </c>
      <c r="AL13" s="312"/>
      <c r="AM13" s="312"/>
      <c r="AN13" s="312"/>
      <c r="AO13" s="312"/>
      <c r="AP13" s="312"/>
      <c r="AQ13" s="312"/>
      <c r="AR13" s="312"/>
      <c r="AS13" s="313"/>
      <c r="AT13" s="311" t="s">
        <v>84</v>
      </c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3"/>
      <c r="CQ13" s="350" t="s">
        <v>158</v>
      </c>
      <c r="CR13" s="351"/>
      <c r="CS13" s="351"/>
      <c r="CT13" s="351"/>
      <c r="CU13" s="351"/>
      <c r="CV13" s="351"/>
      <c r="CW13" s="351"/>
      <c r="CX13" s="352"/>
      <c r="CY13" s="350" t="s">
        <v>158</v>
      </c>
      <c r="CZ13" s="351"/>
      <c r="DA13" s="351"/>
      <c r="DB13" s="351"/>
      <c r="DC13" s="351"/>
      <c r="DD13" s="351"/>
      <c r="DE13" s="351"/>
      <c r="DF13" s="352"/>
    </row>
    <row r="14" spans="1:110" ht="15" customHeight="1">
      <c r="A14" s="311">
        <v>1</v>
      </c>
      <c r="B14" s="312"/>
      <c r="C14" s="313"/>
      <c r="D14" s="311">
        <v>2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  <c r="R14" s="311">
        <v>3</v>
      </c>
      <c r="S14" s="312"/>
      <c r="T14" s="312"/>
      <c r="U14" s="312"/>
      <c r="V14" s="312"/>
      <c r="W14" s="312"/>
      <c r="X14" s="312"/>
      <c r="Y14" s="312"/>
      <c r="Z14" s="312"/>
      <c r="AA14" s="313"/>
      <c r="AB14" s="311">
        <v>4</v>
      </c>
      <c r="AC14" s="312"/>
      <c r="AD14" s="312"/>
      <c r="AE14" s="312"/>
      <c r="AF14" s="312"/>
      <c r="AG14" s="312"/>
      <c r="AH14" s="312"/>
      <c r="AI14" s="312"/>
      <c r="AJ14" s="313"/>
      <c r="AK14" s="311">
        <v>5</v>
      </c>
      <c r="AL14" s="312"/>
      <c r="AM14" s="312"/>
      <c r="AN14" s="312"/>
      <c r="AO14" s="312"/>
      <c r="AP14" s="312"/>
      <c r="AQ14" s="312"/>
      <c r="AR14" s="312"/>
      <c r="AS14" s="313"/>
      <c r="AT14" s="311">
        <v>6</v>
      </c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3"/>
      <c r="CQ14" s="346" t="s">
        <v>98</v>
      </c>
      <c r="CR14" s="223"/>
      <c r="CS14" s="223"/>
      <c r="CT14" s="223"/>
      <c r="CU14" s="223"/>
      <c r="CV14" s="223"/>
      <c r="CW14" s="223"/>
      <c r="CX14" s="224"/>
      <c r="CY14" s="346" t="s">
        <v>99</v>
      </c>
      <c r="CZ14" s="223"/>
      <c r="DA14" s="223"/>
      <c r="DB14" s="223"/>
      <c r="DC14" s="223"/>
      <c r="DD14" s="223"/>
      <c r="DE14" s="223"/>
      <c r="DF14" s="224"/>
    </row>
    <row r="15" spans="1:110" ht="47.25" customHeight="1">
      <c r="A15" s="311" t="s">
        <v>28</v>
      </c>
      <c r="B15" s="312"/>
      <c r="C15" s="313"/>
      <c r="D15" s="301" t="s">
        <v>168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3"/>
      <c r="R15" s="321"/>
      <c r="S15" s="322"/>
      <c r="T15" s="322"/>
      <c r="U15" s="322"/>
      <c r="V15" s="322"/>
      <c r="W15" s="322"/>
      <c r="X15" s="322"/>
      <c r="Y15" s="322"/>
      <c r="Z15" s="322"/>
      <c r="AA15" s="323"/>
      <c r="AB15" s="321"/>
      <c r="AC15" s="322"/>
      <c r="AD15" s="322"/>
      <c r="AE15" s="322"/>
      <c r="AF15" s="322"/>
      <c r="AG15" s="322"/>
      <c r="AH15" s="322"/>
      <c r="AI15" s="322"/>
      <c r="AJ15" s="323"/>
      <c r="AK15" s="315"/>
      <c r="AL15" s="316"/>
      <c r="AM15" s="316"/>
      <c r="AN15" s="316"/>
      <c r="AO15" s="316"/>
      <c r="AP15" s="316"/>
      <c r="AQ15" s="316"/>
      <c r="AR15" s="316"/>
      <c r="AS15" s="317"/>
      <c r="AT15" s="315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7"/>
      <c r="CQ15" s="211" t="s">
        <v>11</v>
      </c>
      <c r="CR15" s="212"/>
      <c r="CS15" s="212"/>
      <c r="CT15" s="212"/>
      <c r="CU15" s="212"/>
      <c r="CV15" s="212"/>
      <c r="CW15" s="212"/>
      <c r="CX15" s="213"/>
      <c r="CY15" s="211" t="s">
        <v>11</v>
      </c>
      <c r="CZ15" s="212"/>
      <c r="DA15" s="212"/>
      <c r="DB15" s="212"/>
      <c r="DC15" s="212"/>
      <c r="DD15" s="212"/>
      <c r="DE15" s="212"/>
      <c r="DF15" s="213"/>
    </row>
    <row r="16" spans="1:110" s="30" customFormat="1" ht="21.75" customHeight="1">
      <c r="A16" s="318"/>
      <c r="B16" s="319"/>
      <c r="C16" s="320"/>
      <c r="D16" s="306" t="s">
        <v>10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53" t="s">
        <v>11</v>
      </c>
      <c r="S16" s="354"/>
      <c r="T16" s="354"/>
      <c r="U16" s="354"/>
      <c r="V16" s="354"/>
      <c r="W16" s="354"/>
      <c r="X16" s="354"/>
      <c r="Y16" s="354"/>
      <c r="Z16" s="354"/>
      <c r="AA16" s="355"/>
      <c r="AB16" s="353" t="s">
        <v>11</v>
      </c>
      <c r="AC16" s="354"/>
      <c r="AD16" s="354"/>
      <c r="AE16" s="354"/>
      <c r="AF16" s="354"/>
      <c r="AG16" s="354"/>
      <c r="AH16" s="354"/>
      <c r="AI16" s="354"/>
      <c r="AJ16" s="355"/>
      <c r="AK16" s="356" t="s">
        <v>11</v>
      </c>
      <c r="AL16" s="357"/>
      <c r="AM16" s="357"/>
      <c r="AN16" s="357"/>
      <c r="AO16" s="357"/>
      <c r="AP16" s="357"/>
      <c r="AQ16" s="357"/>
      <c r="AR16" s="357"/>
      <c r="AS16" s="358"/>
      <c r="AT16" s="310">
        <f>SUM(AT15:BE15)</f>
        <v>0</v>
      </c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CQ16" s="208" t="s">
        <v>167</v>
      </c>
      <c r="CR16" s="209"/>
      <c r="CS16" s="209"/>
      <c r="CT16" s="209"/>
      <c r="CU16" s="209"/>
      <c r="CV16" s="209"/>
      <c r="CW16" s="209"/>
      <c r="CX16" s="210"/>
      <c r="CY16" s="208" t="s">
        <v>167</v>
      </c>
      <c r="CZ16" s="209"/>
      <c r="DA16" s="209"/>
      <c r="DB16" s="209"/>
      <c r="DC16" s="209"/>
      <c r="DD16" s="209"/>
      <c r="DE16" s="209"/>
      <c r="DF16" s="210"/>
    </row>
    <row r="17" spans="1:57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110" ht="51.75" customHeight="1">
      <c r="A18" s="367" t="s">
        <v>25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</row>
    <row r="19" spans="1:57" ht="23.25" customHeight="1">
      <c r="A19" s="299" t="s">
        <v>165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</row>
    <row r="20" spans="1:110" ht="60.75" customHeight="1">
      <c r="A20" s="211" t="s">
        <v>191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3"/>
      <c r="CQ20" s="214" t="s">
        <v>194</v>
      </c>
      <c r="CR20" s="215"/>
      <c r="CS20" s="215"/>
      <c r="CT20" s="215"/>
      <c r="CU20" s="215"/>
      <c r="CV20" s="215"/>
      <c r="CW20" s="215"/>
      <c r="CX20" s="216"/>
      <c r="CY20" s="214" t="s">
        <v>195</v>
      </c>
      <c r="CZ20" s="215"/>
      <c r="DA20" s="215"/>
      <c r="DB20" s="215"/>
      <c r="DC20" s="215"/>
      <c r="DD20" s="215"/>
      <c r="DE20" s="215"/>
      <c r="DF20" s="216"/>
    </row>
    <row r="21" spans="1:110" ht="102.75" customHeight="1">
      <c r="A21" s="296" t="s">
        <v>15</v>
      </c>
      <c r="B21" s="296"/>
      <c r="C21" s="296"/>
      <c r="D21" s="296" t="s">
        <v>72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 t="s">
        <v>27</v>
      </c>
      <c r="AP21" s="296"/>
      <c r="AQ21" s="296"/>
      <c r="AR21" s="296"/>
      <c r="AS21" s="296"/>
      <c r="AT21" s="296"/>
      <c r="AU21" s="296"/>
      <c r="AV21" s="296"/>
      <c r="AW21" s="296"/>
      <c r="AX21" s="296" t="s">
        <v>26</v>
      </c>
      <c r="AY21" s="296"/>
      <c r="AZ21" s="296"/>
      <c r="BA21" s="296"/>
      <c r="BB21" s="296"/>
      <c r="BC21" s="296"/>
      <c r="BD21" s="296"/>
      <c r="BE21" s="296"/>
      <c r="CQ21" s="350" t="s">
        <v>158</v>
      </c>
      <c r="CR21" s="351"/>
      <c r="CS21" s="351"/>
      <c r="CT21" s="351"/>
      <c r="CU21" s="351"/>
      <c r="CV21" s="351"/>
      <c r="CW21" s="351"/>
      <c r="CX21" s="352"/>
      <c r="CY21" s="350" t="s">
        <v>158</v>
      </c>
      <c r="CZ21" s="351"/>
      <c r="DA21" s="351"/>
      <c r="DB21" s="351"/>
      <c r="DC21" s="351"/>
      <c r="DD21" s="351"/>
      <c r="DE21" s="351"/>
      <c r="DF21" s="352"/>
    </row>
    <row r="22" spans="1:110" ht="16.5" customHeight="1">
      <c r="A22" s="300">
        <v>1</v>
      </c>
      <c r="B22" s="300"/>
      <c r="C22" s="300"/>
      <c r="D22" s="300">
        <v>2</v>
      </c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>
        <v>3</v>
      </c>
      <c r="AP22" s="300"/>
      <c r="AQ22" s="300"/>
      <c r="AR22" s="300"/>
      <c r="AS22" s="300"/>
      <c r="AT22" s="300"/>
      <c r="AU22" s="300"/>
      <c r="AV22" s="300"/>
      <c r="AW22" s="300"/>
      <c r="AX22" s="300">
        <v>4</v>
      </c>
      <c r="AY22" s="300"/>
      <c r="AZ22" s="300"/>
      <c r="BA22" s="300"/>
      <c r="BB22" s="300"/>
      <c r="BC22" s="300"/>
      <c r="BD22" s="300"/>
      <c r="BE22" s="300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346" t="s">
        <v>91</v>
      </c>
      <c r="CR22" s="223"/>
      <c r="CS22" s="223"/>
      <c r="CT22" s="223"/>
      <c r="CU22" s="223"/>
      <c r="CV22" s="223"/>
      <c r="CW22" s="223"/>
      <c r="CX22" s="224"/>
      <c r="CY22" s="346" t="s">
        <v>97</v>
      </c>
      <c r="CZ22" s="223"/>
      <c r="DA22" s="223"/>
      <c r="DB22" s="223"/>
      <c r="DC22" s="223"/>
      <c r="DD22" s="223"/>
      <c r="DE22" s="223"/>
      <c r="DF22" s="224"/>
    </row>
    <row r="23" spans="1:110" ht="30.75" customHeight="1">
      <c r="A23" s="296" t="s">
        <v>28</v>
      </c>
      <c r="B23" s="296"/>
      <c r="C23" s="296"/>
      <c r="D23" s="297" t="s">
        <v>196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8" t="s">
        <v>11</v>
      </c>
      <c r="AP23" s="298"/>
      <c r="AQ23" s="298"/>
      <c r="AR23" s="298"/>
      <c r="AS23" s="298"/>
      <c r="AT23" s="298"/>
      <c r="AU23" s="298"/>
      <c r="AV23" s="298"/>
      <c r="AW23" s="298"/>
      <c r="AX23" s="298">
        <v>0</v>
      </c>
      <c r="AY23" s="298"/>
      <c r="AZ23" s="298"/>
      <c r="BA23" s="298"/>
      <c r="BB23" s="298"/>
      <c r="BC23" s="298"/>
      <c r="BD23" s="298"/>
      <c r="BE23" s="298"/>
      <c r="CQ23" s="211" t="s">
        <v>11</v>
      </c>
      <c r="CR23" s="212"/>
      <c r="CS23" s="212"/>
      <c r="CT23" s="212"/>
      <c r="CU23" s="212"/>
      <c r="CV23" s="212"/>
      <c r="CW23" s="212"/>
      <c r="CX23" s="213"/>
      <c r="CY23" s="211" t="s">
        <v>11</v>
      </c>
      <c r="CZ23" s="212"/>
      <c r="DA23" s="212"/>
      <c r="DB23" s="212"/>
      <c r="DC23" s="212"/>
      <c r="DD23" s="212"/>
      <c r="DE23" s="212"/>
      <c r="DF23" s="213"/>
    </row>
    <row r="24" spans="1:110" ht="28.5" customHeight="1">
      <c r="A24" s="296" t="s">
        <v>29</v>
      </c>
      <c r="B24" s="296"/>
      <c r="C24" s="296"/>
      <c r="D24" s="297" t="s">
        <v>34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8" t="s">
        <v>11</v>
      </c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CQ24" s="211" t="s">
        <v>103</v>
      </c>
      <c r="CR24" s="212"/>
      <c r="CS24" s="212"/>
      <c r="CT24" s="212"/>
      <c r="CU24" s="212"/>
      <c r="CV24" s="212"/>
      <c r="CW24" s="212"/>
      <c r="CX24" s="213"/>
      <c r="CY24" s="211" t="s">
        <v>103</v>
      </c>
      <c r="CZ24" s="212"/>
      <c r="DA24" s="212"/>
      <c r="DB24" s="212"/>
      <c r="DC24" s="212"/>
      <c r="DD24" s="212"/>
      <c r="DE24" s="212"/>
      <c r="DF24" s="213"/>
    </row>
    <row r="25" spans="1:110" ht="20.25" customHeight="1">
      <c r="A25" s="296" t="s">
        <v>30</v>
      </c>
      <c r="B25" s="296"/>
      <c r="C25" s="296"/>
      <c r="D25" s="324" t="s">
        <v>1</v>
      </c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04">
        <v>2934274</v>
      </c>
      <c r="AP25" s="304"/>
      <c r="AQ25" s="304"/>
      <c r="AR25" s="304"/>
      <c r="AS25" s="304"/>
      <c r="AT25" s="304"/>
      <c r="AU25" s="304"/>
      <c r="AV25" s="304"/>
      <c r="AW25" s="304"/>
      <c r="AX25" s="305">
        <v>645540.28</v>
      </c>
      <c r="AY25" s="305"/>
      <c r="AZ25" s="305"/>
      <c r="BA25" s="305"/>
      <c r="BB25" s="305"/>
      <c r="BC25" s="305"/>
      <c r="BD25" s="305"/>
      <c r="BE25" s="305"/>
      <c r="CQ25" s="359" t="s">
        <v>103</v>
      </c>
      <c r="CR25" s="360"/>
      <c r="CS25" s="360"/>
      <c r="CT25" s="360"/>
      <c r="CU25" s="360"/>
      <c r="CV25" s="360"/>
      <c r="CW25" s="360"/>
      <c r="CX25" s="361"/>
      <c r="CY25" s="359" t="s">
        <v>103</v>
      </c>
      <c r="CZ25" s="360"/>
      <c r="DA25" s="360"/>
      <c r="DB25" s="360"/>
      <c r="DC25" s="360"/>
      <c r="DD25" s="360"/>
      <c r="DE25" s="360"/>
      <c r="DF25" s="361"/>
    </row>
    <row r="26" spans="1:110" ht="13.5" customHeight="1">
      <c r="A26" s="296"/>
      <c r="B26" s="296"/>
      <c r="C26" s="296"/>
      <c r="D26" s="325" t="s">
        <v>35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04"/>
      <c r="AP26" s="304"/>
      <c r="AQ26" s="304"/>
      <c r="AR26" s="304"/>
      <c r="AS26" s="304"/>
      <c r="AT26" s="304"/>
      <c r="AU26" s="304"/>
      <c r="AV26" s="304"/>
      <c r="AW26" s="304"/>
      <c r="AX26" s="305"/>
      <c r="AY26" s="305"/>
      <c r="AZ26" s="305"/>
      <c r="BA26" s="305"/>
      <c r="BB26" s="305"/>
      <c r="BC26" s="305"/>
      <c r="BD26" s="305"/>
      <c r="BE26" s="305"/>
      <c r="CQ26" s="362"/>
      <c r="CR26" s="363"/>
      <c r="CS26" s="363"/>
      <c r="CT26" s="363"/>
      <c r="CU26" s="363"/>
      <c r="CV26" s="363"/>
      <c r="CW26" s="363"/>
      <c r="CX26" s="364"/>
      <c r="CY26" s="362"/>
      <c r="CZ26" s="363"/>
      <c r="DA26" s="363"/>
      <c r="DB26" s="363"/>
      <c r="DC26" s="363"/>
      <c r="DD26" s="363"/>
      <c r="DE26" s="363"/>
      <c r="DF26" s="364"/>
    </row>
    <row r="27" spans="1:110" ht="28.5" customHeight="1">
      <c r="A27" s="296" t="s">
        <v>31</v>
      </c>
      <c r="B27" s="296"/>
      <c r="C27" s="296"/>
      <c r="D27" s="326" t="s">
        <v>36</v>
      </c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04"/>
      <c r="AP27" s="304"/>
      <c r="AQ27" s="304"/>
      <c r="AR27" s="304"/>
      <c r="AS27" s="304"/>
      <c r="AT27" s="304"/>
      <c r="AU27" s="304"/>
      <c r="AV27" s="304"/>
      <c r="AW27" s="304"/>
      <c r="AX27" s="298"/>
      <c r="AY27" s="298"/>
      <c r="AZ27" s="298"/>
      <c r="BA27" s="298"/>
      <c r="BB27" s="298"/>
      <c r="BC27" s="298"/>
      <c r="BD27" s="298"/>
      <c r="BE27" s="298"/>
      <c r="CQ27" s="211" t="s">
        <v>103</v>
      </c>
      <c r="CR27" s="212"/>
      <c r="CS27" s="212"/>
      <c r="CT27" s="212"/>
      <c r="CU27" s="212"/>
      <c r="CV27" s="212"/>
      <c r="CW27" s="212"/>
      <c r="CX27" s="213"/>
      <c r="CY27" s="211" t="s">
        <v>103</v>
      </c>
      <c r="CZ27" s="212"/>
      <c r="DA27" s="212"/>
      <c r="DB27" s="212"/>
      <c r="DC27" s="212"/>
      <c r="DD27" s="212"/>
      <c r="DE27" s="212"/>
      <c r="DF27" s="213"/>
    </row>
    <row r="28" spans="1:110" ht="32.25" customHeight="1">
      <c r="A28" s="296" t="s">
        <v>32</v>
      </c>
      <c r="B28" s="296"/>
      <c r="C28" s="296"/>
      <c r="D28" s="327" t="s">
        <v>37</v>
      </c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04"/>
      <c r="AP28" s="304"/>
      <c r="AQ28" s="304"/>
      <c r="AR28" s="304"/>
      <c r="AS28" s="304"/>
      <c r="AT28" s="304"/>
      <c r="AU28" s="304"/>
      <c r="AV28" s="304"/>
      <c r="AW28" s="304"/>
      <c r="AX28" s="298"/>
      <c r="AY28" s="298"/>
      <c r="AZ28" s="298"/>
      <c r="BA28" s="298"/>
      <c r="BB28" s="298"/>
      <c r="BC28" s="298"/>
      <c r="BD28" s="298"/>
      <c r="BE28" s="298"/>
      <c r="CQ28" s="211" t="s">
        <v>103</v>
      </c>
      <c r="CR28" s="212"/>
      <c r="CS28" s="212"/>
      <c r="CT28" s="212"/>
      <c r="CU28" s="212"/>
      <c r="CV28" s="212"/>
      <c r="CW28" s="212"/>
      <c r="CX28" s="213"/>
      <c r="CY28" s="211" t="s">
        <v>103</v>
      </c>
      <c r="CZ28" s="212"/>
      <c r="DA28" s="212"/>
      <c r="DB28" s="212"/>
      <c r="DC28" s="212"/>
      <c r="DD28" s="212"/>
      <c r="DE28" s="212"/>
      <c r="DF28" s="213"/>
    </row>
    <row r="29" spans="1:110" ht="28.5" customHeight="1">
      <c r="A29" s="296" t="s">
        <v>33</v>
      </c>
      <c r="B29" s="296"/>
      <c r="C29" s="296"/>
      <c r="D29" s="297" t="s">
        <v>38</v>
      </c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304" t="s">
        <v>11</v>
      </c>
      <c r="AP29" s="304"/>
      <c r="AQ29" s="304"/>
      <c r="AR29" s="304"/>
      <c r="AS29" s="304"/>
      <c r="AT29" s="304"/>
      <c r="AU29" s="304"/>
      <c r="AV29" s="304"/>
      <c r="AW29" s="304"/>
      <c r="AX29" s="298"/>
      <c r="AY29" s="298"/>
      <c r="AZ29" s="298"/>
      <c r="BA29" s="298"/>
      <c r="BB29" s="298"/>
      <c r="BC29" s="298"/>
      <c r="BD29" s="298"/>
      <c r="BE29" s="298"/>
      <c r="CQ29" s="211" t="s">
        <v>103</v>
      </c>
      <c r="CR29" s="212"/>
      <c r="CS29" s="212"/>
      <c r="CT29" s="212"/>
      <c r="CU29" s="212"/>
      <c r="CV29" s="212"/>
      <c r="CW29" s="212"/>
      <c r="CX29" s="213"/>
      <c r="CY29" s="211" t="s">
        <v>103</v>
      </c>
      <c r="CZ29" s="212"/>
      <c r="DA29" s="212"/>
      <c r="DB29" s="212"/>
      <c r="DC29" s="212"/>
      <c r="DD29" s="212"/>
      <c r="DE29" s="212"/>
      <c r="DF29" s="213"/>
    </row>
    <row r="30" spans="1:110" ht="18" customHeight="1">
      <c r="A30" s="296" t="s">
        <v>159</v>
      </c>
      <c r="B30" s="296"/>
      <c r="C30" s="296"/>
      <c r="D30" s="324" t="s">
        <v>1</v>
      </c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04">
        <v>2934274</v>
      </c>
      <c r="AP30" s="304"/>
      <c r="AQ30" s="304"/>
      <c r="AR30" s="304"/>
      <c r="AS30" s="304"/>
      <c r="AT30" s="304"/>
      <c r="AU30" s="304"/>
      <c r="AV30" s="304"/>
      <c r="AW30" s="304"/>
      <c r="AX30" s="298">
        <f>AO30/100*2.9</f>
        <v>85093.946</v>
      </c>
      <c r="AY30" s="298"/>
      <c r="AZ30" s="298"/>
      <c r="BA30" s="298"/>
      <c r="BB30" s="298"/>
      <c r="BC30" s="298"/>
      <c r="BD30" s="298"/>
      <c r="BE30" s="298"/>
      <c r="CQ30" s="359" t="s">
        <v>103</v>
      </c>
      <c r="CR30" s="360"/>
      <c r="CS30" s="360"/>
      <c r="CT30" s="360"/>
      <c r="CU30" s="360"/>
      <c r="CV30" s="360"/>
      <c r="CW30" s="360"/>
      <c r="CX30" s="361"/>
      <c r="CY30" s="359" t="s">
        <v>103</v>
      </c>
      <c r="CZ30" s="360"/>
      <c r="DA30" s="360"/>
      <c r="DB30" s="360"/>
      <c r="DC30" s="360"/>
      <c r="DD30" s="360"/>
      <c r="DE30" s="360"/>
      <c r="DF30" s="361"/>
    </row>
    <row r="31" spans="1:110" ht="32.25" customHeight="1">
      <c r="A31" s="296"/>
      <c r="B31" s="296"/>
      <c r="C31" s="296"/>
      <c r="D31" s="325" t="s">
        <v>39</v>
      </c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04"/>
      <c r="AP31" s="304"/>
      <c r="AQ31" s="304"/>
      <c r="AR31" s="304"/>
      <c r="AS31" s="304"/>
      <c r="AT31" s="304"/>
      <c r="AU31" s="304"/>
      <c r="AV31" s="304"/>
      <c r="AW31" s="304"/>
      <c r="AX31" s="298"/>
      <c r="AY31" s="298"/>
      <c r="AZ31" s="298"/>
      <c r="BA31" s="298"/>
      <c r="BB31" s="298"/>
      <c r="BC31" s="298"/>
      <c r="BD31" s="298"/>
      <c r="BE31" s="298"/>
      <c r="CQ31" s="362"/>
      <c r="CR31" s="363"/>
      <c r="CS31" s="363"/>
      <c r="CT31" s="363"/>
      <c r="CU31" s="363"/>
      <c r="CV31" s="363"/>
      <c r="CW31" s="363"/>
      <c r="CX31" s="364"/>
      <c r="CY31" s="362"/>
      <c r="CZ31" s="363"/>
      <c r="DA31" s="363"/>
      <c r="DB31" s="363"/>
      <c r="DC31" s="363"/>
      <c r="DD31" s="363"/>
      <c r="DE31" s="363"/>
      <c r="DF31" s="364"/>
    </row>
    <row r="32" spans="1:110" ht="32.25" customHeight="1">
      <c r="A32" s="296" t="s">
        <v>160</v>
      </c>
      <c r="B32" s="296"/>
      <c r="C32" s="296"/>
      <c r="D32" s="326" t="s">
        <v>40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04"/>
      <c r="AP32" s="304"/>
      <c r="AQ32" s="304"/>
      <c r="AR32" s="304"/>
      <c r="AS32" s="304"/>
      <c r="AT32" s="304"/>
      <c r="AU32" s="304"/>
      <c r="AV32" s="304"/>
      <c r="AW32" s="304"/>
      <c r="AX32" s="298"/>
      <c r="AY32" s="298"/>
      <c r="AZ32" s="298"/>
      <c r="BA32" s="298"/>
      <c r="BB32" s="298"/>
      <c r="BC32" s="298"/>
      <c r="BD32" s="298"/>
      <c r="BE32" s="298"/>
      <c r="CQ32" s="211" t="s">
        <v>103</v>
      </c>
      <c r="CR32" s="212"/>
      <c r="CS32" s="212"/>
      <c r="CT32" s="212"/>
      <c r="CU32" s="212"/>
      <c r="CV32" s="212"/>
      <c r="CW32" s="212"/>
      <c r="CX32" s="213"/>
      <c r="CY32" s="211" t="s">
        <v>103</v>
      </c>
      <c r="CZ32" s="212"/>
      <c r="DA32" s="212"/>
      <c r="DB32" s="212"/>
      <c r="DC32" s="212"/>
      <c r="DD32" s="212"/>
      <c r="DE32" s="212"/>
      <c r="DF32" s="213"/>
    </row>
    <row r="33" spans="1:110" ht="42" customHeight="1">
      <c r="A33" s="296" t="s">
        <v>161</v>
      </c>
      <c r="B33" s="296"/>
      <c r="C33" s="296"/>
      <c r="D33" s="326" t="s">
        <v>41</v>
      </c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04">
        <v>2934274</v>
      </c>
      <c r="AP33" s="304"/>
      <c r="AQ33" s="304"/>
      <c r="AR33" s="304"/>
      <c r="AS33" s="304"/>
      <c r="AT33" s="304"/>
      <c r="AU33" s="304"/>
      <c r="AV33" s="304"/>
      <c r="AW33" s="304"/>
      <c r="AX33" s="298">
        <f>AO33/100*0.2</f>
        <v>5868.548000000001</v>
      </c>
      <c r="AY33" s="298"/>
      <c r="AZ33" s="298"/>
      <c r="BA33" s="298"/>
      <c r="BB33" s="298"/>
      <c r="BC33" s="298"/>
      <c r="BD33" s="298"/>
      <c r="BE33" s="298"/>
      <c r="CQ33" s="211" t="s">
        <v>103</v>
      </c>
      <c r="CR33" s="212"/>
      <c r="CS33" s="212"/>
      <c r="CT33" s="212"/>
      <c r="CU33" s="212"/>
      <c r="CV33" s="212"/>
      <c r="CW33" s="212"/>
      <c r="CX33" s="213"/>
      <c r="CY33" s="211" t="s">
        <v>103</v>
      </c>
      <c r="CZ33" s="212"/>
      <c r="DA33" s="212"/>
      <c r="DB33" s="212"/>
      <c r="DC33" s="212"/>
      <c r="DD33" s="212"/>
      <c r="DE33" s="212"/>
      <c r="DF33" s="213"/>
    </row>
    <row r="34" spans="1:110" ht="13.5" customHeight="1">
      <c r="A34" s="296" t="s">
        <v>162</v>
      </c>
      <c r="B34" s="296"/>
      <c r="C34" s="311"/>
      <c r="D34" s="333" t="s">
        <v>81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5"/>
      <c r="AO34" s="323"/>
      <c r="AP34" s="304"/>
      <c r="AQ34" s="304"/>
      <c r="AR34" s="304"/>
      <c r="AS34" s="304"/>
      <c r="AT34" s="304"/>
      <c r="AU34" s="304"/>
      <c r="AV34" s="304"/>
      <c r="AW34" s="304"/>
      <c r="AX34" s="298"/>
      <c r="AY34" s="298"/>
      <c r="AZ34" s="298"/>
      <c r="BA34" s="298"/>
      <c r="BB34" s="298"/>
      <c r="BC34" s="298"/>
      <c r="BD34" s="298"/>
      <c r="BE34" s="298"/>
      <c r="CQ34" s="298" t="s">
        <v>103</v>
      </c>
      <c r="CR34" s="298"/>
      <c r="CS34" s="298"/>
      <c r="CT34" s="298"/>
      <c r="CU34" s="298"/>
      <c r="CV34" s="298"/>
      <c r="CW34" s="298"/>
      <c r="CX34" s="298"/>
      <c r="CY34" s="298" t="s">
        <v>103</v>
      </c>
      <c r="CZ34" s="298"/>
      <c r="DA34" s="298"/>
      <c r="DB34" s="298"/>
      <c r="DC34" s="298"/>
      <c r="DD34" s="298"/>
      <c r="DE34" s="298"/>
      <c r="DF34" s="298"/>
    </row>
    <row r="35" spans="1:110" ht="12.75" customHeight="1">
      <c r="A35" s="296"/>
      <c r="B35" s="296"/>
      <c r="C35" s="311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2"/>
      <c r="AO35" s="323"/>
      <c r="AP35" s="304"/>
      <c r="AQ35" s="304"/>
      <c r="AR35" s="304"/>
      <c r="AS35" s="304"/>
      <c r="AT35" s="304"/>
      <c r="AU35" s="304"/>
      <c r="AV35" s="304"/>
      <c r="AW35" s="304"/>
      <c r="AX35" s="298"/>
      <c r="AY35" s="298"/>
      <c r="AZ35" s="298"/>
      <c r="BA35" s="298"/>
      <c r="BB35" s="298"/>
      <c r="BC35" s="298"/>
      <c r="BD35" s="298"/>
      <c r="BE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</row>
    <row r="36" spans="1:110" ht="16.5" customHeight="1">
      <c r="A36" s="296"/>
      <c r="B36" s="296"/>
      <c r="C36" s="311"/>
      <c r="D36" s="5"/>
      <c r="E36" s="6" t="s">
        <v>78</v>
      </c>
      <c r="F36" s="7"/>
      <c r="G36" s="328" t="s">
        <v>77</v>
      </c>
      <c r="H36" s="328"/>
      <c r="I36" s="328"/>
      <c r="J36" s="328"/>
      <c r="K36" s="32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6"/>
      <c r="AJ36" s="4"/>
      <c r="AK36" s="4"/>
      <c r="AL36" s="4"/>
      <c r="AM36" s="4"/>
      <c r="AN36" s="8"/>
      <c r="AO36" s="323"/>
      <c r="AP36" s="304"/>
      <c r="AQ36" s="304"/>
      <c r="AR36" s="304"/>
      <c r="AS36" s="304"/>
      <c r="AT36" s="304"/>
      <c r="AU36" s="304"/>
      <c r="AV36" s="304"/>
      <c r="AW36" s="304"/>
      <c r="AX36" s="298"/>
      <c r="AY36" s="298"/>
      <c r="AZ36" s="298"/>
      <c r="BA36" s="298"/>
      <c r="BB36" s="298"/>
      <c r="BC36" s="298"/>
      <c r="BD36" s="298"/>
      <c r="BE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</row>
    <row r="37" spans="1:110" ht="1.5" customHeight="1">
      <c r="A37" s="296"/>
      <c r="B37" s="296"/>
      <c r="C37" s="311"/>
      <c r="D37" s="329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  <c r="AO37" s="323"/>
      <c r="AP37" s="304"/>
      <c r="AQ37" s="304"/>
      <c r="AR37" s="304"/>
      <c r="AS37" s="304"/>
      <c r="AT37" s="304"/>
      <c r="AU37" s="304"/>
      <c r="AV37" s="304"/>
      <c r="AW37" s="304"/>
      <c r="AX37" s="298"/>
      <c r="AY37" s="298"/>
      <c r="AZ37" s="298"/>
      <c r="BA37" s="298"/>
      <c r="BB37" s="298"/>
      <c r="BC37" s="298"/>
      <c r="BD37" s="298"/>
      <c r="BE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</row>
    <row r="38" spans="1:110" ht="21.75" customHeight="1">
      <c r="A38" s="296" t="s">
        <v>163</v>
      </c>
      <c r="B38" s="296"/>
      <c r="C38" s="311"/>
      <c r="D38" s="333" t="s">
        <v>79</v>
      </c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5"/>
      <c r="AO38" s="323"/>
      <c r="AP38" s="304"/>
      <c r="AQ38" s="304"/>
      <c r="AR38" s="304"/>
      <c r="AS38" s="304"/>
      <c r="AT38" s="304"/>
      <c r="AU38" s="304"/>
      <c r="AV38" s="304"/>
      <c r="AW38" s="304"/>
      <c r="AX38" s="298"/>
      <c r="AY38" s="298"/>
      <c r="AZ38" s="298"/>
      <c r="BA38" s="298"/>
      <c r="BB38" s="298"/>
      <c r="BC38" s="298"/>
      <c r="BD38" s="298"/>
      <c r="BE38" s="298"/>
      <c r="CQ38" s="298" t="s">
        <v>103</v>
      </c>
      <c r="CR38" s="298"/>
      <c r="CS38" s="298"/>
      <c r="CT38" s="298"/>
      <c r="CU38" s="298"/>
      <c r="CV38" s="298"/>
      <c r="CW38" s="298"/>
      <c r="CX38" s="298"/>
      <c r="CY38" s="298" t="s">
        <v>103</v>
      </c>
      <c r="CZ38" s="298"/>
      <c r="DA38" s="298"/>
      <c r="DB38" s="298"/>
      <c r="DC38" s="298"/>
      <c r="DD38" s="298"/>
      <c r="DE38" s="298"/>
      <c r="DF38" s="298"/>
    </row>
    <row r="39" spans="1:110" ht="13.5" customHeight="1">
      <c r="A39" s="296"/>
      <c r="B39" s="296"/>
      <c r="C39" s="311"/>
      <c r="D39" s="10" t="s">
        <v>80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11"/>
      <c r="AK39" s="11"/>
      <c r="AL39" s="11"/>
      <c r="AM39" s="11"/>
      <c r="AN39" s="12"/>
      <c r="AO39" s="323"/>
      <c r="AP39" s="304"/>
      <c r="AQ39" s="304"/>
      <c r="AR39" s="304"/>
      <c r="AS39" s="304"/>
      <c r="AT39" s="304"/>
      <c r="AU39" s="304"/>
      <c r="AV39" s="304"/>
      <c r="AW39" s="304"/>
      <c r="AX39" s="298"/>
      <c r="AY39" s="298"/>
      <c r="AZ39" s="298"/>
      <c r="BA39" s="298"/>
      <c r="BB39" s="298"/>
      <c r="BC39" s="298"/>
      <c r="BD39" s="298"/>
      <c r="BE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</row>
    <row r="40" spans="1:110" ht="18.75" customHeight="1">
      <c r="A40" s="296"/>
      <c r="B40" s="296"/>
      <c r="C40" s="311"/>
      <c r="D40" s="5"/>
      <c r="E40" s="6" t="s">
        <v>78</v>
      </c>
      <c r="F40" s="7"/>
      <c r="G40" s="328" t="s">
        <v>77</v>
      </c>
      <c r="H40" s="328"/>
      <c r="I40" s="328"/>
      <c r="J40" s="328"/>
      <c r="K40" s="32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  <c r="AJ40" s="4"/>
      <c r="AK40" s="4"/>
      <c r="AL40" s="4"/>
      <c r="AM40" s="4"/>
      <c r="AN40" s="8"/>
      <c r="AO40" s="323"/>
      <c r="AP40" s="304"/>
      <c r="AQ40" s="304"/>
      <c r="AR40" s="304"/>
      <c r="AS40" s="304"/>
      <c r="AT40" s="304"/>
      <c r="AU40" s="304"/>
      <c r="AV40" s="304"/>
      <c r="AW40" s="304"/>
      <c r="AX40" s="298"/>
      <c r="AY40" s="298"/>
      <c r="AZ40" s="298"/>
      <c r="BA40" s="298"/>
      <c r="BB40" s="298"/>
      <c r="BC40" s="298"/>
      <c r="BD40" s="298"/>
      <c r="BE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</row>
    <row r="41" spans="1:110" ht="2.25" customHeight="1">
      <c r="A41" s="296"/>
      <c r="B41" s="296"/>
      <c r="C41" s="311"/>
      <c r="D41" s="329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1"/>
      <c r="AO41" s="323"/>
      <c r="AP41" s="304"/>
      <c r="AQ41" s="304"/>
      <c r="AR41" s="304"/>
      <c r="AS41" s="304"/>
      <c r="AT41" s="304"/>
      <c r="AU41" s="304"/>
      <c r="AV41" s="304"/>
      <c r="AW41" s="304"/>
      <c r="AX41" s="298"/>
      <c r="AY41" s="298"/>
      <c r="AZ41" s="298"/>
      <c r="BA41" s="298"/>
      <c r="BB41" s="298"/>
      <c r="BC41" s="298"/>
      <c r="BD41" s="298"/>
      <c r="BE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</row>
    <row r="42" spans="1:110" ht="38.25" customHeight="1">
      <c r="A42" s="296" t="s">
        <v>90</v>
      </c>
      <c r="B42" s="296"/>
      <c r="C42" s="296"/>
      <c r="D42" s="326" t="s">
        <v>42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04">
        <v>2934274</v>
      </c>
      <c r="AP42" s="304"/>
      <c r="AQ42" s="304"/>
      <c r="AR42" s="304"/>
      <c r="AS42" s="304"/>
      <c r="AT42" s="304"/>
      <c r="AU42" s="304"/>
      <c r="AV42" s="304"/>
      <c r="AW42" s="304"/>
      <c r="AX42" s="298">
        <f>AO42/100*5.1</f>
        <v>149647.974</v>
      </c>
      <c r="AY42" s="298"/>
      <c r="AZ42" s="298"/>
      <c r="BA42" s="298"/>
      <c r="BB42" s="298"/>
      <c r="BC42" s="298"/>
      <c r="BD42" s="298"/>
      <c r="BE42" s="298"/>
      <c r="CQ42" s="315" t="s">
        <v>103</v>
      </c>
      <c r="CR42" s="316"/>
      <c r="CS42" s="316"/>
      <c r="CT42" s="316"/>
      <c r="CU42" s="316"/>
      <c r="CV42" s="316"/>
      <c r="CW42" s="316"/>
      <c r="CX42" s="317"/>
      <c r="CY42" s="315" t="s">
        <v>103</v>
      </c>
      <c r="CZ42" s="316"/>
      <c r="DA42" s="316"/>
      <c r="DB42" s="316"/>
      <c r="DC42" s="316"/>
      <c r="DD42" s="316"/>
      <c r="DE42" s="316"/>
      <c r="DF42" s="317"/>
    </row>
    <row r="43" spans="1:110" ht="13.5">
      <c r="A43" s="296"/>
      <c r="B43" s="296"/>
      <c r="C43" s="296"/>
      <c r="D43" s="336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8"/>
      <c r="AO43" s="298" t="s">
        <v>11</v>
      </c>
      <c r="AP43" s="298"/>
      <c r="AQ43" s="298"/>
      <c r="AR43" s="298"/>
      <c r="AS43" s="298"/>
      <c r="AT43" s="298"/>
      <c r="AU43" s="298"/>
      <c r="AV43" s="298"/>
      <c r="AW43" s="298"/>
      <c r="AX43" s="339">
        <v>886151</v>
      </c>
      <c r="AY43" s="339"/>
      <c r="AZ43" s="339"/>
      <c r="BA43" s="339"/>
      <c r="BB43" s="339"/>
      <c r="BC43" s="339"/>
      <c r="BD43" s="339"/>
      <c r="BE43" s="339"/>
      <c r="CQ43" s="365">
        <v>886151</v>
      </c>
      <c r="CR43" s="365"/>
      <c r="CS43" s="365"/>
      <c r="CT43" s="365"/>
      <c r="CU43" s="365"/>
      <c r="CV43" s="365"/>
      <c r="CW43" s="365"/>
      <c r="CX43" s="365"/>
      <c r="CY43" s="365">
        <v>886151</v>
      </c>
      <c r="CZ43" s="365"/>
      <c r="DA43" s="365"/>
      <c r="DB43" s="365"/>
      <c r="DC43" s="365"/>
      <c r="DD43" s="365"/>
      <c r="DE43" s="365"/>
      <c r="DF43" s="365"/>
    </row>
    <row r="44" spans="1:57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110" ht="39.75" customHeight="1">
      <c r="A45" s="332" t="s">
        <v>88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</row>
  </sheetData>
  <sheetProtection/>
  <mergeCells count="184">
    <mergeCell ref="A1:DF1"/>
    <mergeCell ref="A10:DF10"/>
    <mergeCell ref="A18:DF18"/>
    <mergeCell ref="CQ38:CX41"/>
    <mergeCell ref="CY38:DF41"/>
    <mergeCell ref="CQ42:CX42"/>
    <mergeCell ref="CY42:DF42"/>
    <mergeCell ref="CQ28:CX28"/>
    <mergeCell ref="CY28:DF28"/>
    <mergeCell ref="CQ29:CX29"/>
    <mergeCell ref="CQ43:CX43"/>
    <mergeCell ref="CY43:DF43"/>
    <mergeCell ref="CQ32:CX32"/>
    <mergeCell ref="CY32:DF32"/>
    <mergeCell ref="CQ33:CX33"/>
    <mergeCell ref="CY33:DF33"/>
    <mergeCell ref="CQ34:CX37"/>
    <mergeCell ref="CY34:DF37"/>
    <mergeCell ref="CY29:DF29"/>
    <mergeCell ref="CQ30:CX31"/>
    <mergeCell ref="CY30:DF31"/>
    <mergeCell ref="CQ24:CX24"/>
    <mergeCell ref="CY24:DF24"/>
    <mergeCell ref="CQ25:CX26"/>
    <mergeCell ref="CY25:DF26"/>
    <mergeCell ref="CQ27:CX27"/>
    <mergeCell ref="CY27:DF27"/>
    <mergeCell ref="CQ21:CX21"/>
    <mergeCell ref="CY21:DF21"/>
    <mergeCell ref="CQ22:CX22"/>
    <mergeCell ref="CY22:DF22"/>
    <mergeCell ref="CQ23:CX23"/>
    <mergeCell ref="CY23:DF23"/>
    <mergeCell ref="CQ16:CX16"/>
    <mergeCell ref="CY16:DF16"/>
    <mergeCell ref="A20:CP20"/>
    <mergeCell ref="CQ20:CX20"/>
    <mergeCell ref="CY20:DF20"/>
    <mergeCell ref="AT16:BE16"/>
    <mergeCell ref="R16:AA16"/>
    <mergeCell ref="AB16:AJ16"/>
    <mergeCell ref="AK16:AS16"/>
    <mergeCell ref="CQ13:CX13"/>
    <mergeCell ref="CY13:DF13"/>
    <mergeCell ref="CQ14:CX14"/>
    <mergeCell ref="CY14:DF14"/>
    <mergeCell ref="CQ15:CX15"/>
    <mergeCell ref="CY15:DF15"/>
    <mergeCell ref="CQ8:CX8"/>
    <mergeCell ref="CY8:DF8"/>
    <mergeCell ref="CQ7:CX7"/>
    <mergeCell ref="CY7:DF7"/>
    <mergeCell ref="CQ12:CX12"/>
    <mergeCell ref="CY12:DF12"/>
    <mergeCell ref="CY3:DF3"/>
    <mergeCell ref="CQ4:CX4"/>
    <mergeCell ref="CY4:DF4"/>
    <mergeCell ref="CQ5:CX5"/>
    <mergeCell ref="CY5:DF5"/>
    <mergeCell ref="CQ6:CX6"/>
    <mergeCell ref="CY6:DF6"/>
    <mergeCell ref="A43:C43"/>
    <mergeCell ref="D43:AN43"/>
    <mergeCell ref="AO43:AW43"/>
    <mergeCell ref="AX43:BE43"/>
    <mergeCell ref="A19:BE19"/>
    <mergeCell ref="A42:C42"/>
    <mergeCell ref="D42:AN42"/>
    <mergeCell ref="AO42:AW42"/>
    <mergeCell ref="A34:C37"/>
    <mergeCell ref="D34:AN35"/>
    <mergeCell ref="A3:CP3"/>
    <mergeCell ref="CQ3:CX3"/>
    <mergeCell ref="A45:DF45"/>
    <mergeCell ref="A38:C41"/>
    <mergeCell ref="D38:AN38"/>
    <mergeCell ref="AO38:AW41"/>
    <mergeCell ref="AX38:BE41"/>
    <mergeCell ref="G40:K40"/>
    <mergeCell ref="D41:AN41"/>
    <mergeCell ref="AX42:BE42"/>
    <mergeCell ref="AO34:AW37"/>
    <mergeCell ref="AX34:BE37"/>
    <mergeCell ref="G36:K36"/>
    <mergeCell ref="D37:AN37"/>
    <mergeCell ref="A32:C32"/>
    <mergeCell ref="D32:AN32"/>
    <mergeCell ref="AO32:AW32"/>
    <mergeCell ref="AX32:BE32"/>
    <mergeCell ref="A33:C33"/>
    <mergeCell ref="D33:AN33"/>
    <mergeCell ref="AO33:AW33"/>
    <mergeCell ref="AX33:BE33"/>
    <mergeCell ref="A29:C29"/>
    <mergeCell ref="D29:AN29"/>
    <mergeCell ref="AO29:AW29"/>
    <mergeCell ref="AX29:BE29"/>
    <mergeCell ref="A30:C31"/>
    <mergeCell ref="D30:AN30"/>
    <mergeCell ref="AO30:AW31"/>
    <mergeCell ref="AX30:BE31"/>
    <mergeCell ref="D31:AN3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21:C21"/>
    <mergeCell ref="D21:AN21"/>
    <mergeCell ref="AO21:AW21"/>
    <mergeCell ref="AX21:BE21"/>
    <mergeCell ref="A22:C22"/>
    <mergeCell ref="D22:AN22"/>
    <mergeCell ref="AO22:AW22"/>
    <mergeCell ref="AX22:BE22"/>
    <mergeCell ref="AK15:AS15"/>
    <mergeCell ref="AT15:BE15"/>
    <mergeCell ref="A16:C16"/>
    <mergeCell ref="D16:Q16"/>
    <mergeCell ref="A15:C15"/>
    <mergeCell ref="D15:Q15"/>
    <mergeCell ref="R15:AA15"/>
    <mergeCell ref="AB15:AJ15"/>
    <mergeCell ref="AT13:BE13"/>
    <mergeCell ref="A8:C8"/>
    <mergeCell ref="A14:C14"/>
    <mergeCell ref="D14:Q14"/>
    <mergeCell ref="R14:AA14"/>
    <mergeCell ref="AB14:AJ14"/>
    <mergeCell ref="AK14:AS14"/>
    <mergeCell ref="AT14:BE14"/>
    <mergeCell ref="A12:CP12"/>
    <mergeCell ref="A11:BE11"/>
    <mergeCell ref="R7:AE7"/>
    <mergeCell ref="AF7:AL7"/>
    <mergeCell ref="A7:C7"/>
    <mergeCell ref="D7:Q7"/>
    <mergeCell ref="A13:C13"/>
    <mergeCell ref="D13:Q13"/>
    <mergeCell ref="R13:AA13"/>
    <mergeCell ref="AB13:AJ13"/>
    <mergeCell ref="AK13:AS13"/>
    <mergeCell ref="AT5:BE5"/>
    <mergeCell ref="AM6:AS6"/>
    <mergeCell ref="AT6:BE6"/>
    <mergeCell ref="AM7:AS7"/>
    <mergeCell ref="AT7:BE7"/>
    <mergeCell ref="D8:Q8"/>
    <mergeCell ref="R8:AE8"/>
    <mergeCell ref="AF8:AL8"/>
    <mergeCell ref="AM8:AS8"/>
    <mergeCell ref="AT8:BE8"/>
    <mergeCell ref="AT4:BE4"/>
    <mergeCell ref="A5:C5"/>
    <mergeCell ref="D5:Q5"/>
    <mergeCell ref="R5:AE5"/>
    <mergeCell ref="AF5:AL5"/>
    <mergeCell ref="A6:C6"/>
    <mergeCell ref="D6:Q6"/>
    <mergeCell ref="R6:AE6"/>
    <mergeCell ref="AF6:AL6"/>
    <mergeCell ref="AM5:AS5"/>
    <mergeCell ref="A23:C23"/>
    <mergeCell ref="D23:AN23"/>
    <mergeCell ref="AO23:AW23"/>
    <mergeCell ref="AX23:BE23"/>
    <mergeCell ref="A2:BE2"/>
    <mergeCell ref="A4:C4"/>
    <mergeCell ref="D4:Q4"/>
    <mergeCell ref="R4:AE4"/>
    <mergeCell ref="AF4:AL4"/>
    <mergeCell ref="AM4:AS4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4"/>
  <sheetViews>
    <sheetView showGridLines="0" zoomScalePageLayoutView="0" workbookViewId="0" topLeftCell="A16">
      <selection activeCell="DM44" sqref="DM44"/>
    </sheetView>
  </sheetViews>
  <sheetFormatPr defaultColWidth="1.83203125" defaultRowHeight="12.75"/>
  <cols>
    <col min="1" max="57" width="1.83203125" style="2" customWidth="1"/>
    <col min="58" max="94" width="1.83203125" style="2" hidden="1" customWidth="1"/>
    <col min="95" max="101" width="1.83203125" style="2" customWidth="1"/>
    <col min="102" max="102" width="2.16015625" style="2" customWidth="1"/>
    <col min="103" max="108" width="1.83203125" style="2" customWidth="1"/>
    <col min="109" max="109" width="1.3359375" style="2" customWidth="1"/>
    <col min="110" max="110" width="2" style="2" customWidth="1"/>
    <col min="111" max="16384" width="1.83203125" style="2" customWidth="1"/>
  </cols>
  <sheetData>
    <row r="1" spans="1:110" ht="32.25" customHeight="1">
      <c r="A1" s="366" t="s">
        <v>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</row>
    <row r="2" spans="1:57" ht="18" customHeight="1">
      <c r="A2" s="23" t="s">
        <v>180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110" ht="60.75" customHeight="1">
      <c r="A3" s="211" t="s">
        <v>191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3"/>
      <c r="CQ3" s="214" t="s">
        <v>194</v>
      </c>
      <c r="CR3" s="215"/>
      <c r="CS3" s="215"/>
      <c r="CT3" s="215"/>
      <c r="CU3" s="215"/>
      <c r="CV3" s="215"/>
      <c r="CW3" s="215"/>
      <c r="CX3" s="216"/>
      <c r="CY3" s="214" t="s">
        <v>195</v>
      </c>
      <c r="CZ3" s="215"/>
      <c r="DA3" s="215"/>
      <c r="DB3" s="215"/>
      <c r="DC3" s="215"/>
      <c r="DD3" s="215"/>
      <c r="DE3" s="215"/>
      <c r="DF3" s="216"/>
    </row>
    <row r="4" spans="1:110" ht="40.5" customHeight="1">
      <c r="A4" s="311" t="s">
        <v>15</v>
      </c>
      <c r="B4" s="312"/>
      <c r="C4" s="313"/>
      <c r="D4" s="311" t="s">
        <v>21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/>
      <c r="R4" s="311" t="s">
        <v>18</v>
      </c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3"/>
      <c r="AF4" s="311" t="s">
        <v>76</v>
      </c>
      <c r="AG4" s="312"/>
      <c r="AH4" s="312"/>
      <c r="AI4" s="312"/>
      <c r="AJ4" s="312"/>
      <c r="AK4" s="312"/>
      <c r="AL4" s="313"/>
      <c r="AM4" s="311" t="s">
        <v>19</v>
      </c>
      <c r="AN4" s="312"/>
      <c r="AO4" s="312"/>
      <c r="AP4" s="312"/>
      <c r="AQ4" s="312"/>
      <c r="AR4" s="312"/>
      <c r="AS4" s="313"/>
      <c r="AT4" s="311" t="s">
        <v>84</v>
      </c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3"/>
      <c r="CQ4" s="350" t="s">
        <v>158</v>
      </c>
      <c r="CR4" s="351"/>
      <c r="CS4" s="351"/>
      <c r="CT4" s="351"/>
      <c r="CU4" s="351"/>
      <c r="CV4" s="351"/>
      <c r="CW4" s="351"/>
      <c r="CX4" s="352"/>
      <c r="CY4" s="350" t="s">
        <v>158</v>
      </c>
      <c r="CZ4" s="351"/>
      <c r="DA4" s="351"/>
      <c r="DB4" s="351"/>
      <c r="DC4" s="351"/>
      <c r="DD4" s="351"/>
      <c r="DE4" s="351"/>
      <c r="DF4" s="352"/>
    </row>
    <row r="5" spans="1:110" ht="13.5" customHeight="1">
      <c r="A5" s="371">
        <v>1</v>
      </c>
      <c r="B5" s="372"/>
      <c r="C5" s="373"/>
      <c r="D5" s="371">
        <v>2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3"/>
      <c r="R5" s="371">
        <v>3</v>
      </c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3"/>
      <c r="AF5" s="371">
        <v>4</v>
      </c>
      <c r="AG5" s="372"/>
      <c r="AH5" s="372"/>
      <c r="AI5" s="372"/>
      <c r="AJ5" s="372"/>
      <c r="AK5" s="372"/>
      <c r="AL5" s="373"/>
      <c r="AM5" s="371">
        <v>5</v>
      </c>
      <c r="AN5" s="372"/>
      <c r="AO5" s="372"/>
      <c r="AP5" s="372"/>
      <c r="AQ5" s="372"/>
      <c r="AR5" s="372"/>
      <c r="AS5" s="373"/>
      <c r="AT5" s="371">
        <v>6</v>
      </c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3"/>
      <c r="CQ5" s="244" t="s">
        <v>98</v>
      </c>
      <c r="CR5" s="245"/>
      <c r="CS5" s="245"/>
      <c r="CT5" s="245"/>
      <c r="CU5" s="245"/>
      <c r="CV5" s="245"/>
      <c r="CW5" s="245"/>
      <c r="CX5" s="246"/>
      <c r="CY5" s="244" t="s">
        <v>99</v>
      </c>
      <c r="CZ5" s="245"/>
      <c r="DA5" s="245"/>
      <c r="DB5" s="245"/>
      <c r="DC5" s="245"/>
      <c r="DD5" s="245"/>
      <c r="DE5" s="245"/>
      <c r="DF5" s="246"/>
    </row>
    <row r="6" spans="1:110" ht="28.5" customHeight="1">
      <c r="A6" s="311" t="s">
        <v>28</v>
      </c>
      <c r="B6" s="312"/>
      <c r="C6" s="313"/>
      <c r="D6" s="301" t="s">
        <v>144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  <c r="R6" s="315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7"/>
      <c r="AF6" s="321"/>
      <c r="AG6" s="322"/>
      <c r="AH6" s="322"/>
      <c r="AI6" s="322"/>
      <c r="AJ6" s="322"/>
      <c r="AK6" s="322"/>
      <c r="AL6" s="323"/>
      <c r="AM6" s="321"/>
      <c r="AN6" s="322"/>
      <c r="AO6" s="322"/>
      <c r="AP6" s="322"/>
      <c r="AQ6" s="322"/>
      <c r="AR6" s="322"/>
      <c r="AS6" s="323"/>
      <c r="AT6" s="356">
        <v>49200</v>
      </c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8"/>
      <c r="CQ6" s="244" t="s">
        <v>11</v>
      </c>
      <c r="CR6" s="245"/>
      <c r="CS6" s="245"/>
      <c r="CT6" s="245"/>
      <c r="CU6" s="245"/>
      <c r="CV6" s="245"/>
      <c r="CW6" s="245"/>
      <c r="CX6" s="246"/>
      <c r="CY6" s="244" t="s">
        <v>11</v>
      </c>
      <c r="CZ6" s="245"/>
      <c r="DA6" s="245"/>
      <c r="DB6" s="245"/>
      <c r="DC6" s="245"/>
      <c r="DD6" s="245"/>
      <c r="DE6" s="245"/>
      <c r="DF6" s="246"/>
    </row>
    <row r="7" spans="1:110" s="30" customFormat="1" ht="13.5" customHeight="1">
      <c r="A7" s="318"/>
      <c r="B7" s="319"/>
      <c r="C7" s="320"/>
      <c r="D7" s="306" t="s">
        <v>10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56" t="s">
        <v>11</v>
      </c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8"/>
      <c r="AF7" s="353" t="s">
        <v>11</v>
      </c>
      <c r="AG7" s="354"/>
      <c r="AH7" s="354"/>
      <c r="AI7" s="354"/>
      <c r="AJ7" s="354"/>
      <c r="AK7" s="354"/>
      <c r="AL7" s="355"/>
      <c r="AM7" s="353" t="s">
        <v>11</v>
      </c>
      <c r="AN7" s="354"/>
      <c r="AO7" s="354"/>
      <c r="AP7" s="354"/>
      <c r="AQ7" s="354"/>
      <c r="AR7" s="354"/>
      <c r="AS7" s="355"/>
      <c r="AT7" s="375">
        <f>SUM(AT6)</f>
        <v>49200</v>
      </c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7"/>
      <c r="CQ7" s="368">
        <v>49200</v>
      </c>
      <c r="CR7" s="369"/>
      <c r="CS7" s="369"/>
      <c r="CT7" s="369"/>
      <c r="CU7" s="369"/>
      <c r="CV7" s="369"/>
      <c r="CW7" s="369"/>
      <c r="CX7" s="370"/>
      <c r="CY7" s="368">
        <v>49200</v>
      </c>
      <c r="CZ7" s="369"/>
      <c r="DA7" s="369"/>
      <c r="DB7" s="369"/>
      <c r="DC7" s="369"/>
      <c r="DD7" s="369"/>
      <c r="DE7" s="369"/>
      <c r="DF7" s="370"/>
    </row>
    <row r="8" spans="1:110" s="30" customFormat="1" ht="10.5" customHeight="1">
      <c r="A8" s="34"/>
      <c r="B8" s="34"/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</row>
    <row r="9" spans="1:110" ht="15" customHeight="1">
      <c r="A9" s="374" t="s">
        <v>20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</row>
    <row r="10" spans="1:57" ht="18" customHeight="1">
      <c r="A10" s="23" t="s">
        <v>181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110" ht="57" customHeight="1">
      <c r="A11" s="211" t="s">
        <v>191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3"/>
      <c r="CQ11" s="214" t="s">
        <v>194</v>
      </c>
      <c r="CR11" s="215"/>
      <c r="CS11" s="215"/>
      <c r="CT11" s="215"/>
      <c r="CU11" s="215"/>
      <c r="CV11" s="215"/>
      <c r="CW11" s="215"/>
      <c r="CX11" s="216"/>
      <c r="CY11" s="214" t="s">
        <v>195</v>
      </c>
      <c r="CZ11" s="215"/>
      <c r="DA11" s="215"/>
      <c r="DB11" s="215"/>
      <c r="DC11" s="215"/>
      <c r="DD11" s="215"/>
      <c r="DE11" s="215"/>
      <c r="DF11" s="216"/>
    </row>
    <row r="12" spans="1:110" ht="59.25" customHeight="1">
      <c r="A12" s="311" t="s">
        <v>15</v>
      </c>
      <c r="B12" s="312"/>
      <c r="C12" s="313"/>
      <c r="D12" s="311" t="s">
        <v>21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3"/>
      <c r="R12" s="311" t="s">
        <v>22</v>
      </c>
      <c r="S12" s="312"/>
      <c r="T12" s="312"/>
      <c r="U12" s="312"/>
      <c r="V12" s="312"/>
      <c r="W12" s="312"/>
      <c r="X12" s="312"/>
      <c r="Y12" s="312"/>
      <c r="Z12" s="312"/>
      <c r="AA12" s="313"/>
      <c r="AB12" s="311" t="s">
        <v>23</v>
      </c>
      <c r="AC12" s="312"/>
      <c r="AD12" s="312"/>
      <c r="AE12" s="312"/>
      <c r="AF12" s="312"/>
      <c r="AG12" s="312"/>
      <c r="AH12" s="312"/>
      <c r="AI12" s="312"/>
      <c r="AJ12" s="313"/>
      <c r="AK12" s="311" t="s">
        <v>24</v>
      </c>
      <c r="AL12" s="312"/>
      <c r="AM12" s="312"/>
      <c r="AN12" s="312"/>
      <c r="AO12" s="312"/>
      <c r="AP12" s="312"/>
      <c r="AQ12" s="312"/>
      <c r="AR12" s="312"/>
      <c r="AS12" s="313"/>
      <c r="AT12" s="311" t="s">
        <v>84</v>
      </c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3"/>
      <c r="CQ12" s="350" t="s">
        <v>158</v>
      </c>
      <c r="CR12" s="351"/>
      <c r="CS12" s="351"/>
      <c r="CT12" s="351"/>
      <c r="CU12" s="351"/>
      <c r="CV12" s="351"/>
      <c r="CW12" s="351"/>
      <c r="CX12" s="352"/>
      <c r="CY12" s="350" t="s">
        <v>158</v>
      </c>
      <c r="CZ12" s="351"/>
      <c r="DA12" s="351"/>
      <c r="DB12" s="351"/>
      <c r="DC12" s="351"/>
      <c r="DD12" s="351"/>
      <c r="DE12" s="351"/>
      <c r="DF12" s="352"/>
    </row>
    <row r="13" spans="1:110" ht="25.5" customHeight="1">
      <c r="A13" s="371">
        <v>1</v>
      </c>
      <c r="B13" s="372"/>
      <c r="C13" s="373"/>
      <c r="D13" s="371">
        <v>2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3"/>
      <c r="R13" s="371">
        <v>3</v>
      </c>
      <c r="S13" s="372"/>
      <c r="T13" s="372"/>
      <c r="U13" s="372"/>
      <c r="V13" s="372"/>
      <c r="W13" s="372"/>
      <c r="X13" s="372"/>
      <c r="Y13" s="372"/>
      <c r="Z13" s="372"/>
      <c r="AA13" s="373"/>
      <c r="AB13" s="371">
        <v>4</v>
      </c>
      <c r="AC13" s="372"/>
      <c r="AD13" s="372"/>
      <c r="AE13" s="372"/>
      <c r="AF13" s="372"/>
      <c r="AG13" s="372"/>
      <c r="AH13" s="372"/>
      <c r="AI13" s="372"/>
      <c r="AJ13" s="373"/>
      <c r="AK13" s="371">
        <v>5</v>
      </c>
      <c r="AL13" s="372"/>
      <c r="AM13" s="372"/>
      <c r="AN13" s="372"/>
      <c r="AO13" s="372"/>
      <c r="AP13" s="372"/>
      <c r="AQ13" s="372"/>
      <c r="AR13" s="372"/>
      <c r="AS13" s="373"/>
      <c r="AT13" s="371">
        <v>6</v>
      </c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346" t="s">
        <v>98</v>
      </c>
      <c r="CR13" s="223"/>
      <c r="CS13" s="223"/>
      <c r="CT13" s="223"/>
      <c r="CU13" s="223"/>
      <c r="CV13" s="223"/>
      <c r="CW13" s="223"/>
      <c r="CX13" s="224"/>
      <c r="CY13" s="346" t="s">
        <v>99</v>
      </c>
      <c r="CZ13" s="223"/>
      <c r="DA13" s="223"/>
      <c r="DB13" s="223"/>
      <c r="DC13" s="223"/>
      <c r="DD13" s="223"/>
      <c r="DE13" s="223"/>
      <c r="DF13" s="224"/>
    </row>
    <row r="14" spans="1:110" ht="40.5" customHeight="1">
      <c r="A14" s="311" t="s">
        <v>28</v>
      </c>
      <c r="B14" s="312"/>
      <c r="C14" s="313"/>
      <c r="D14" s="311" t="s">
        <v>164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  <c r="R14" s="321">
        <v>0</v>
      </c>
      <c r="S14" s="322"/>
      <c r="T14" s="322"/>
      <c r="U14" s="322"/>
      <c r="V14" s="322"/>
      <c r="W14" s="322"/>
      <c r="X14" s="322"/>
      <c r="Y14" s="322"/>
      <c r="Z14" s="322"/>
      <c r="AA14" s="323"/>
      <c r="AB14" s="353">
        <v>12</v>
      </c>
      <c r="AC14" s="354"/>
      <c r="AD14" s="354"/>
      <c r="AE14" s="354"/>
      <c r="AF14" s="354"/>
      <c r="AG14" s="354"/>
      <c r="AH14" s="354"/>
      <c r="AI14" s="354"/>
      <c r="AJ14" s="355"/>
      <c r="AK14" s="315">
        <v>50</v>
      </c>
      <c r="AL14" s="316"/>
      <c r="AM14" s="316"/>
      <c r="AN14" s="316"/>
      <c r="AO14" s="316"/>
      <c r="AP14" s="316"/>
      <c r="AQ14" s="316"/>
      <c r="AR14" s="316"/>
      <c r="AS14" s="317"/>
      <c r="AT14" s="356">
        <v>4800</v>
      </c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8"/>
      <c r="CQ14" s="211" t="s">
        <v>11</v>
      </c>
      <c r="CR14" s="212"/>
      <c r="CS14" s="212"/>
      <c r="CT14" s="212"/>
      <c r="CU14" s="212"/>
      <c r="CV14" s="212"/>
      <c r="CW14" s="212"/>
      <c r="CX14" s="213"/>
      <c r="CY14" s="211" t="s">
        <v>11</v>
      </c>
      <c r="CZ14" s="212"/>
      <c r="DA14" s="212"/>
      <c r="DB14" s="212"/>
      <c r="DC14" s="212"/>
      <c r="DD14" s="212"/>
      <c r="DE14" s="212"/>
      <c r="DF14" s="213"/>
    </row>
    <row r="15" spans="1:110" s="30" customFormat="1" ht="16.5" customHeight="1">
      <c r="A15" s="318"/>
      <c r="B15" s="319"/>
      <c r="C15" s="320"/>
      <c r="D15" s="306" t="s">
        <v>10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53" t="s">
        <v>11</v>
      </c>
      <c r="S15" s="354"/>
      <c r="T15" s="354"/>
      <c r="U15" s="354"/>
      <c r="V15" s="354"/>
      <c r="W15" s="354"/>
      <c r="X15" s="354"/>
      <c r="Y15" s="354"/>
      <c r="Z15" s="354"/>
      <c r="AA15" s="355"/>
      <c r="AB15" s="353" t="s">
        <v>11</v>
      </c>
      <c r="AC15" s="354"/>
      <c r="AD15" s="354"/>
      <c r="AE15" s="354"/>
      <c r="AF15" s="354"/>
      <c r="AG15" s="354"/>
      <c r="AH15" s="354"/>
      <c r="AI15" s="354"/>
      <c r="AJ15" s="355"/>
      <c r="AK15" s="356" t="s">
        <v>11</v>
      </c>
      <c r="AL15" s="357"/>
      <c r="AM15" s="357"/>
      <c r="AN15" s="357"/>
      <c r="AO15" s="357"/>
      <c r="AP15" s="357"/>
      <c r="AQ15" s="357"/>
      <c r="AR15" s="357"/>
      <c r="AS15" s="358"/>
      <c r="AT15" s="310">
        <f>SUM(AT14:BE14)</f>
        <v>4800</v>
      </c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47">
        <v>4800</v>
      </c>
      <c r="CR15" s="348"/>
      <c r="CS15" s="348"/>
      <c r="CT15" s="348"/>
      <c r="CU15" s="348"/>
      <c r="CV15" s="348"/>
      <c r="CW15" s="348"/>
      <c r="CX15" s="349"/>
      <c r="CY15" s="347">
        <v>4800</v>
      </c>
      <c r="CZ15" s="348"/>
      <c r="DA15" s="348"/>
      <c r="DB15" s="348"/>
      <c r="DC15" s="348"/>
      <c r="DD15" s="348"/>
      <c r="DE15" s="348"/>
      <c r="DF15" s="349"/>
    </row>
    <row r="16" spans="1:57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110" ht="41.25" customHeight="1">
      <c r="A17" s="367" t="s">
        <v>25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</row>
    <row r="18" spans="1:57" ht="23.25" customHeight="1">
      <c r="A18" s="23" t="s">
        <v>182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110" ht="63" customHeight="1">
      <c r="A19" s="211" t="s">
        <v>191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3"/>
      <c r="CQ19" s="214" t="s">
        <v>194</v>
      </c>
      <c r="CR19" s="215"/>
      <c r="CS19" s="215"/>
      <c r="CT19" s="215"/>
      <c r="CU19" s="215"/>
      <c r="CV19" s="215"/>
      <c r="CW19" s="215"/>
      <c r="CX19" s="216"/>
      <c r="CY19" s="214" t="s">
        <v>195</v>
      </c>
      <c r="CZ19" s="215"/>
      <c r="DA19" s="215"/>
      <c r="DB19" s="215"/>
      <c r="DC19" s="215"/>
      <c r="DD19" s="215"/>
      <c r="DE19" s="215"/>
      <c r="DF19" s="216"/>
    </row>
    <row r="20" spans="1:110" ht="60" customHeight="1">
      <c r="A20" s="296" t="s">
        <v>15</v>
      </c>
      <c r="B20" s="296"/>
      <c r="C20" s="296"/>
      <c r="D20" s="296" t="s">
        <v>72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 t="s">
        <v>27</v>
      </c>
      <c r="AP20" s="296"/>
      <c r="AQ20" s="296"/>
      <c r="AR20" s="296"/>
      <c r="AS20" s="296"/>
      <c r="AT20" s="296"/>
      <c r="AU20" s="296"/>
      <c r="AV20" s="296"/>
      <c r="AW20" s="296"/>
      <c r="AX20" s="296" t="s">
        <v>26</v>
      </c>
      <c r="AY20" s="296"/>
      <c r="AZ20" s="296"/>
      <c r="BA20" s="296"/>
      <c r="BB20" s="296"/>
      <c r="BC20" s="296"/>
      <c r="BD20" s="296"/>
      <c r="BE20" s="296"/>
      <c r="CQ20" s="350" t="s">
        <v>158</v>
      </c>
      <c r="CR20" s="351"/>
      <c r="CS20" s="351"/>
      <c r="CT20" s="351"/>
      <c r="CU20" s="351"/>
      <c r="CV20" s="351"/>
      <c r="CW20" s="351"/>
      <c r="CX20" s="352"/>
      <c r="CY20" s="350" t="s">
        <v>158</v>
      </c>
      <c r="CZ20" s="351"/>
      <c r="DA20" s="351"/>
      <c r="DB20" s="351"/>
      <c r="DC20" s="351"/>
      <c r="DD20" s="351"/>
      <c r="DE20" s="351"/>
      <c r="DF20" s="352"/>
    </row>
    <row r="21" spans="1:110" ht="13.5" customHeight="1">
      <c r="A21" s="300">
        <v>1</v>
      </c>
      <c r="B21" s="300"/>
      <c r="C21" s="300"/>
      <c r="D21" s="300">
        <v>2</v>
      </c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>
        <v>3</v>
      </c>
      <c r="AP21" s="300"/>
      <c r="AQ21" s="300"/>
      <c r="AR21" s="300"/>
      <c r="AS21" s="300"/>
      <c r="AT21" s="300"/>
      <c r="AU21" s="300"/>
      <c r="AV21" s="300"/>
      <c r="AW21" s="300"/>
      <c r="AX21" s="300">
        <v>4</v>
      </c>
      <c r="AY21" s="300"/>
      <c r="AZ21" s="300"/>
      <c r="BA21" s="300"/>
      <c r="BB21" s="300"/>
      <c r="BC21" s="300"/>
      <c r="BD21" s="300"/>
      <c r="BE21" s="300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346" t="s">
        <v>91</v>
      </c>
      <c r="CR21" s="223"/>
      <c r="CS21" s="223"/>
      <c r="CT21" s="223"/>
      <c r="CU21" s="223"/>
      <c r="CV21" s="223"/>
      <c r="CW21" s="223"/>
      <c r="CX21" s="224"/>
      <c r="CY21" s="346" t="s">
        <v>97</v>
      </c>
      <c r="CZ21" s="223"/>
      <c r="DA21" s="223"/>
      <c r="DB21" s="223"/>
      <c r="DC21" s="223"/>
      <c r="DD21" s="223"/>
      <c r="DE21" s="223"/>
      <c r="DF21" s="224"/>
    </row>
    <row r="22" spans="1:110" ht="24.75" customHeight="1">
      <c r="A22" s="296" t="s">
        <v>28</v>
      </c>
      <c r="B22" s="296"/>
      <c r="C22" s="296"/>
      <c r="D22" s="297" t="s">
        <v>196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8" t="s">
        <v>11</v>
      </c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CQ22" s="211" t="s">
        <v>11</v>
      </c>
      <c r="CR22" s="212"/>
      <c r="CS22" s="212"/>
      <c r="CT22" s="212"/>
      <c r="CU22" s="212"/>
      <c r="CV22" s="212"/>
      <c r="CW22" s="212"/>
      <c r="CX22" s="213"/>
      <c r="CY22" s="211" t="s">
        <v>11</v>
      </c>
      <c r="CZ22" s="212"/>
      <c r="DA22" s="212"/>
      <c r="DB22" s="212"/>
      <c r="DC22" s="212"/>
      <c r="DD22" s="212"/>
      <c r="DE22" s="212"/>
      <c r="DF22" s="213"/>
    </row>
    <row r="23" spans="1:110" ht="28.5" customHeight="1">
      <c r="A23" s="296" t="s">
        <v>29</v>
      </c>
      <c r="B23" s="296"/>
      <c r="C23" s="296"/>
      <c r="D23" s="297" t="s">
        <v>34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8" t="s">
        <v>11</v>
      </c>
      <c r="AP23" s="298"/>
      <c r="AQ23" s="298"/>
      <c r="AR23" s="298"/>
      <c r="AS23" s="298"/>
      <c r="AT23" s="298"/>
      <c r="AU23" s="298"/>
      <c r="AV23" s="298"/>
      <c r="AW23" s="298"/>
      <c r="AX23" s="298">
        <v>2237188.36</v>
      </c>
      <c r="AY23" s="298"/>
      <c r="AZ23" s="298"/>
      <c r="BA23" s="298"/>
      <c r="BB23" s="298"/>
      <c r="BC23" s="298"/>
      <c r="BD23" s="298"/>
      <c r="BE23" s="298"/>
      <c r="CQ23" s="211" t="s">
        <v>103</v>
      </c>
      <c r="CR23" s="212"/>
      <c r="CS23" s="212"/>
      <c r="CT23" s="212"/>
      <c r="CU23" s="212"/>
      <c r="CV23" s="212"/>
      <c r="CW23" s="212"/>
      <c r="CX23" s="213"/>
      <c r="CY23" s="211" t="s">
        <v>103</v>
      </c>
      <c r="CZ23" s="212"/>
      <c r="DA23" s="212"/>
      <c r="DB23" s="212"/>
      <c r="DC23" s="212"/>
      <c r="DD23" s="212"/>
      <c r="DE23" s="212"/>
      <c r="DF23" s="213"/>
    </row>
    <row r="24" spans="1:110" ht="28.5" customHeight="1">
      <c r="A24" s="296" t="s">
        <v>30</v>
      </c>
      <c r="B24" s="296"/>
      <c r="C24" s="296"/>
      <c r="D24" s="324" t="s">
        <v>1</v>
      </c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04">
        <v>10629038</v>
      </c>
      <c r="AP24" s="304"/>
      <c r="AQ24" s="304"/>
      <c r="AR24" s="304"/>
      <c r="AS24" s="304"/>
      <c r="AT24" s="304"/>
      <c r="AU24" s="304"/>
      <c r="AV24" s="304"/>
      <c r="AW24" s="304"/>
      <c r="AX24" s="305">
        <v>2237188.36</v>
      </c>
      <c r="AY24" s="305"/>
      <c r="AZ24" s="305"/>
      <c r="BA24" s="305"/>
      <c r="BB24" s="305"/>
      <c r="BC24" s="305"/>
      <c r="BD24" s="305"/>
      <c r="BE24" s="305"/>
      <c r="CQ24" s="359" t="s">
        <v>103</v>
      </c>
      <c r="CR24" s="360"/>
      <c r="CS24" s="360"/>
      <c r="CT24" s="360"/>
      <c r="CU24" s="360"/>
      <c r="CV24" s="360"/>
      <c r="CW24" s="360"/>
      <c r="CX24" s="361"/>
      <c r="CY24" s="359" t="s">
        <v>103</v>
      </c>
      <c r="CZ24" s="360"/>
      <c r="DA24" s="360"/>
      <c r="DB24" s="360"/>
      <c r="DC24" s="360"/>
      <c r="DD24" s="360"/>
      <c r="DE24" s="360"/>
      <c r="DF24" s="361"/>
    </row>
    <row r="25" spans="1:110" ht="21" customHeight="1">
      <c r="A25" s="296"/>
      <c r="B25" s="296"/>
      <c r="C25" s="296"/>
      <c r="D25" s="325" t="s">
        <v>35</v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04"/>
      <c r="AP25" s="304"/>
      <c r="AQ25" s="304"/>
      <c r="AR25" s="304"/>
      <c r="AS25" s="304"/>
      <c r="AT25" s="304"/>
      <c r="AU25" s="304"/>
      <c r="AV25" s="304"/>
      <c r="AW25" s="304"/>
      <c r="AX25" s="305"/>
      <c r="AY25" s="305"/>
      <c r="AZ25" s="305"/>
      <c r="BA25" s="305"/>
      <c r="BB25" s="305"/>
      <c r="BC25" s="305"/>
      <c r="BD25" s="305"/>
      <c r="BE25" s="305"/>
      <c r="CQ25" s="362"/>
      <c r="CR25" s="363"/>
      <c r="CS25" s="363"/>
      <c r="CT25" s="363"/>
      <c r="CU25" s="363"/>
      <c r="CV25" s="363"/>
      <c r="CW25" s="363"/>
      <c r="CX25" s="364"/>
      <c r="CY25" s="362"/>
      <c r="CZ25" s="363"/>
      <c r="DA25" s="363"/>
      <c r="DB25" s="363"/>
      <c r="DC25" s="363"/>
      <c r="DD25" s="363"/>
      <c r="DE25" s="363"/>
      <c r="DF25" s="364"/>
    </row>
    <row r="26" spans="1:110" ht="24.75" customHeight="1">
      <c r="A26" s="296" t="s">
        <v>31</v>
      </c>
      <c r="B26" s="296"/>
      <c r="C26" s="296"/>
      <c r="D26" s="326" t="s">
        <v>36</v>
      </c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04"/>
      <c r="AP26" s="304"/>
      <c r="AQ26" s="304"/>
      <c r="AR26" s="304"/>
      <c r="AS26" s="304"/>
      <c r="AT26" s="304"/>
      <c r="AU26" s="304"/>
      <c r="AV26" s="304"/>
      <c r="AW26" s="304"/>
      <c r="AX26" s="298"/>
      <c r="AY26" s="298"/>
      <c r="AZ26" s="298"/>
      <c r="BA26" s="298"/>
      <c r="BB26" s="298"/>
      <c r="BC26" s="298"/>
      <c r="BD26" s="298"/>
      <c r="BE26" s="298"/>
      <c r="CQ26" s="211" t="s">
        <v>103</v>
      </c>
      <c r="CR26" s="212"/>
      <c r="CS26" s="212"/>
      <c r="CT26" s="212"/>
      <c r="CU26" s="212"/>
      <c r="CV26" s="212"/>
      <c r="CW26" s="212"/>
      <c r="CX26" s="213"/>
      <c r="CY26" s="211" t="s">
        <v>103</v>
      </c>
      <c r="CZ26" s="212"/>
      <c r="DA26" s="212"/>
      <c r="DB26" s="212"/>
      <c r="DC26" s="212"/>
      <c r="DD26" s="212"/>
      <c r="DE26" s="212"/>
      <c r="DF26" s="213"/>
    </row>
    <row r="27" spans="1:110" ht="37.5" customHeight="1">
      <c r="A27" s="296" t="s">
        <v>32</v>
      </c>
      <c r="B27" s="296"/>
      <c r="C27" s="296"/>
      <c r="D27" s="378" t="s">
        <v>37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04"/>
      <c r="AP27" s="304"/>
      <c r="AQ27" s="304"/>
      <c r="AR27" s="304"/>
      <c r="AS27" s="304"/>
      <c r="AT27" s="304"/>
      <c r="AU27" s="304"/>
      <c r="AV27" s="304"/>
      <c r="AW27" s="304"/>
      <c r="AX27" s="298"/>
      <c r="AY27" s="298"/>
      <c r="AZ27" s="298"/>
      <c r="BA27" s="298"/>
      <c r="BB27" s="298"/>
      <c r="BC27" s="298"/>
      <c r="BD27" s="298"/>
      <c r="BE27" s="298"/>
      <c r="CQ27" s="211" t="s">
        <v>103</v>
      </c>
      <c r="CR27" s="212"/>
      <c r="CS27" s="212"/>
      <c r="CT27" s="212"/>
      <c r="CU27" s="212"/>
      <c r="CV27" s="212"/>
      <c r="CW27" s="212"/>
      <c r="CX27" s="213"/>
      <c r="CY27" s="211" t="s">
        <v>103</v>
      </c>
      <c r="CZ27" s="212"/>
      <c r="DA27" s="212"/>
      <c r="DB27" s="212"/>
      <c r="DC27" s="212"/>
      <c r="DD27" s="212"/>
      <c r="DE27" s="212"/>
      <c r="DF27" s="213"/>
    </row>
    <row r="28" spans="1:110" ht="34.5" customHeight="1">
      <c r="A28" s="296" t="s">
        <v>33</v>
      </c>
      <c r="B28" s="296"/>
      <c r="C28" s="296"/>
      <c r="D28" s="297" t="s">
        <v>38</v>
      </c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304" t="s">
        <v>11</v>
      </c>
      <c r="AP28" s="304"/>
      <c r="AQ28" s="304"/>
      <c r="AR28" s="304"/>
      <c r="AS28" s="304"/>
      <c r="AT28" s="304"/>
      <c r="AU28" s="304"/>
      <c r="AV28" s="304"/>
      <c r="AW28" s="304"/>
      <c r="AX28" s="298"/>
      <c r="AY28" s="298"/>
      <c r="AZ28" s="298"/>
      <c r="BA28" s="298"/>
      <c r="BB28" s="298"/>
      <c r="BC28" s="298"/>
      <c r="BD28" s="298"/>
      <c r="BE28" s="298"/>
      <c r="CQ28" s="211" t="s">
        <v>103</v>
      </c>
      <c r="CR28" s="212"/>
      <c r="CS28" s="212"/>
      <c r="CT28" s="212"/>
      <c r="CU28" s="212"/>
      <c r="CV28" s="212"/>
      <c r="CW28" s="212"/>
      <c r="CX28" s="213"/>
      <c r="CY28" s="211" t="s">
        <v>103</v>
      </c>
      <c r="CZ28" s="212"/>
      <c r="DA28" s="212"/>
      <c r="DB28" s="212"/>
      <c r="DC28" s="212"/>
      <c r="DD28" s="212"/>
      <c r="DE28" s="212"/>
      <c r="DF28" s="213"/>
    </row>
    <row r="29" spans="1:110" ht="28.5" customHeight="1">
      <c r="A29" s="296" t="s">
        <v>159</v>
      </c>
      <c r="B29" s="296"/>
      <c r="C29" s="296"/>
      <c r="D29" s="324" t="s">
        <v>1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04">
        <v>10629038</v>
      </c>
      <c r="AP29" s="304"/>
      <c r="AQ29" s="304"/>
      <c r="AR29" s="304"/>
      <c r="AS29" s="304"/>
      <c r="AT29" s="304"/>
      <c r="AU29" s="304"/>
      <c r="AV29" s="304"/>
      <c r="AW29" s="304"/>
      <c r="AX29" s="298">
        <f>AO29/100*2.9</f>
        <v>308242.102</v>
      </c>
      <c r="AY29" s="298"/>
      <c r="AZ29" s="298"/>
      <c r="BA29" s="298"/>
      <c r="BB29" s="298"/>
      <c r="BC29" s="298"/>
      <c r="BD29" s="298"/>
      <c r="BE29" s="298"/>
      <c r="CQ29" s="359" t="s">
        <v>103</v>
      </c>
      <c r="CR29" s="360"/>
      <c r="CS29" s="360"/>
      <c r="CT29" s="360"/>
      <c r="CU29" s="360"/>
      <c r="CV29" s="360"/>
      <c r="CW29" s="360"/>
      <c r="CX29" s="361"/>
      <c r="CY29" s="359" t="s">
        <v>103</v>
      </c>
      <c r="CZ29" s="360"/>
      <c r="DA29" s="360"/>
      <c r="DB29" s="360"/>
      <c r="DC29" s="360"/>
      <c r="DD29" s="360"/>
      <c r="DE29" s="360"/>
      <c r="DF29" s="361"/>
    </row>
    <row r="30" spans="1:110" ht="34.5" customHeight="1">
      <c r="A30" s="296"/>
      <c r="B30" s="296"/>
      <c r="C30" s="296"/>
      <c r="D30" s="325" t="s">
        <v>39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04"/>
      <c r="AP30" s="304"/>
      <c r="AQ30" s="304"/>
      <c r="AR30" s="304"/>
      <c r="AS30" s="304"/>
      <c r="AT30" s="304"/>
      <c r="AU30" s="304"/>
      <c r="AV30" s="304"/>
      <c r="AW30" s="304"/>
      <c r="AX30" s="298"/>
      <c r="AY30" s="298"/>
      <c r="AZ30" s="298"/>
      <c r="BA30" s="298"/>
      <c r="BB30" s="298"/>
      <c r="BC30" s="298"/>
      <c r="BD30" s="298"/>
      <c r="BE30" s="298"/>
      <c r="CQ30" s="362"/>
      <c r="CR30" s="363"/>
      <c r="CS30" s="363"/>
      <c r="CT30" s="363"/>
      <c r="CU30" s="363"/>
      <c r="CV30" s="363"/>
      <c r="CW30" s="363"/>
      <c r="CX30" s="364"/>
      <c r="CY30" s="362"/>
      <c r="CZ30" s="363"/>
      <c r="DA30" s="363"/>
      <c r="DB30" s="363"/>
      <c r="DC30" s="363"/>
      <c r="DD30" s="363"/>
      <c r="DE30" s="363"/>
      <c r="DF30" s="364"/>
    </row>
    <row r="31" spans="1:110" ht="35.25" customHeight="1">
      <c r="A31" s="296" t="s">
        <v>160</v>
      </c>
      <c r="B31" s="296"/>
      <c r="C31" s="296"/>
      <c r="D31" s="326" t="s">
        <v>40</v>
      </c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04"/>
      <c r="AP31" s="304"/>
      <c r="AQ31" s="304"/>
      <c r="AR31" s="304"/>
      <c r="AS31" s="304"/>
      <c r="AT31" s="304"/>
      <c r="AU31" s="304"/>
      <c r="AV31" s="304"/>
      <c r="AW31" s="304"/>
      <c r="AX31" s="298"/>
      <c r="AY31" s="298"/>
      <c r="AZ31" s="298"/>
      <c r="BA31" s="298"/>
      <c r="BB31" s="298"/>
      <c r="BC31" s="298"/>
      <c r="BD31" s="298"/>
      <c r="BE31" s="298"/>
      <c r="CQ31" s="211" t="s">
        <v>103</v>
      </c>
      <c r="CR31" s="212"/>
      <c r="CS31" s="212"/>
      <c r="CT31" s="212"/>
      <c r="CU31" s="212"/>
      <c r="CV31" s="212"/>
      <c r="CW31" s="212"/>
      <c r="CX31" s="213"/>
      <c r="CY31" s="211" t="s">
        <v>103</v>
      </c>
      <c r="CZ31" s="212"/>
      <c r="DA31" s="212"/>
      <c r="DB31" s="212"/>
      <c r="DC31" s="212"/>
      <c r="DD31" s="212"/>
      <c r="DE31" s="212"/>
      <c r="DF31" s="213"/>
    </row>
    <row r="32" spans="1:110" ht="36.75" customHeight="1">
      <c r="A32" s="296" t="s">
        <v>161</v>
      </c>
      <c r="B32" s="296"/>
      <c r="C32" s="296"/>
      <c r="D32" s="326" t="s">
        <v>41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04">
        <v>10629038</v>
      </c>
      <c r="AP32" s="304"/>
      <c r="AQ32" s="304"/>
      <c r="AR32" s="304"/>
      <c r="AS32" s="304"/>
      <c r="AT32" s="304"/>
      <c r="AU32" s="304"/>
      <c r="AV32" s="304"/>
      <c r="AW32" s="304"/>
      <c r="AX32" s="298">
        <f>AO32/100*0.2</f>
        <v>21258.076</v>
      </c>
      <c r="AY32" s="298"/>
      <c r="AZ32" s="298"/>
      <c r="BA32" s="298"/>
      <c r="BB32" s="298"/>
      <c r="BC32" s="298"/>
      <c r="BD32" s="298"/>
      <c r="BE32" s="298"/>
      <c r="CQ32" s="211" t="s">
        <v>103</v>
      </c>
      <c r="CR32" s="212"/>
      <c r="CS32" s="212"/>
      <c r="CT32" s="212"/>
      <c r="CU32" s="212"/>
      <c r="CV32" s="212"/>
      <c r="CW32" s="212"/>
      <c r="CX32" s="213"/>
      <c r="CY32" s="211" t="s">
        <v>103</v>
      </c>
      <c r="CZ32" s="212"/>
      <c r="DA32" s="212"/>
      <c r="DB32" s="212"/>
      <c r="DC32" s="212"/>
      <c r="DD32" s="212"/>
      <c r="DE32" s="212"/>
      <c r="DF32" s="213"/>
    </row>
    <row r="33" spans="1:110" ht="21.75" customHeight="1">
      <c r="A33" s="296" t="s">
        <v>162</v>
      </c>
      <c r="B33" s="296"/>
      <c r="C33" s="311"/>
      <c r="D33" s="333" t="s">
        <v>81</v>
      </c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5"/>
      <c r="AO33" s="323"/>
      <c r="AP33" s="304"/>
      <c r="AQ33" s="304"/>
      <c r="AR33" s="304"/>
      <c r="AS33" s="304"/>
      <c r="AT33" s="304"/>
      <c r="AU33" s="304"/>
      <c r="AV33" s="304"/>
      <c r="AW33" s="304"/>
      <c r="AX33" s="298"/>
      <c r="AY33" s="298"/>
      <c r="AZ33" s="298"/>
      <c r="BA33" s="298"/>
      <c r="BB33" s="298"/>
      <c r="BC33" s="298"/>
      <c r="BD33" s="298"/>
      <c r="BE33" s="298"/>
      <c r="CQ33" s="298" t="s">
        <v>103</v>
      </c>
      <c r="CR33" s="298"/>
      <c r="CS33" s="298"/>
      <c r="CT33" s="298"/>
      <c r="CU33" s="298"/>
      <c r="CV33" s="298"/>
      <c r="CW33" s="298"/>
      <c r="CX33" s="298"/>
      <c r="CY33" s="298" t="s">
        <v>103</v>
      </c>
      <c r="CZ33" s="298"/>
      <c r="DA33" s="298"/>
      <c r="DB33" s="298"/>
      <c r="DC33" s="298"/>
      <c r="DD33" s="298"/>
      <c r="DE33" s="298"/>
      <c r="DF33" s="298"/>
    </row>
    <row r="34" spans="1:110" ht="13.5" customHeight="1">
      <c r="A34" s="296"/>
      <c r="B34" s="296"/>
      <c r="C34" s="311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2"/>
      <c r="AO34" s="323"/>
      <c r="AP34" s="304"/>
      <c r="AQ34" s="304"/>
      <c r="AR34" s="304"/>
      <c r="AS34" s="304"/>
      <c r="AT34" s="304"/>
      <c r="AU34" s="304"/>
      <c r="AV34" s="304"/>
      <c r="AW34" s="304"/>
      <c r="AX34" s="298"/>
      <c r="AY34" s="298"/>
      <c r="AZ34" s="298"/>
      <c r="BA34" s="298"/>
      <c r="BB34" s="298"/>
      <c r="BC34" s="298"/>
      <c r="BD34" s="298"/>
      <c r="BE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</row>
    <row r="35" spans="1:110" ht="12.75" customHeight="1">
      <c r="A35" s="296"/>
      <c r="B35" s="296"/>
      <c r="C35" s="311"/>
      <c r="D35" s="5"/>
      <c r="E35" s="6" t="s">
        <v>78</v>
      </c>
      <c r="F35" s="7"/>
      <c r="G35" s="328" t="s">
        <v>77</v>
      </c>
      <c r="H35" s="328"/>
      <c r="I35" s="328"/>
      <c r="J35" s="328"/>
      <c r="K35" s="32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"/>
      <c r="AJ35" s="4"/>
      <c r="AK35" s="4"/>
      <c r="AL35" s="4"/>
      <c r="AM35" s="4"/>
      <c r="AN35" s="8"/>
      <c r="AO35" s="323"/>
      <c r="AP35" s="304"/>
      <c r="AQ35" s="304"/>
      <c r="AR35" s="304"/>
      <c r="AS35" s="304"/>
      <c r="AT35" s="304"/>
      <c r="AU35" s="304"/>
      <c r="AV35" s="304"/>
      <c r="AW35" s="304"/>
      <c r="AX35" s="298"/>
      <c r="AY35" s="298"/>
      <c r="AZ35" s="298"/>
      <c r="BA35" s="298"/>
      <c r="BB35" s="298"/>
      <c r="BC35" s="298"/>
      <c r="BD35" s="298"/>
      <c r="BE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</row>
    <row r="36" spans="1:110" ht="3" customHeight="1">
      <c r="A36" s="296"/>
      <c r="B36" s="296"/>
      <c r="C36" s="311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1"/>
      <c r="AO36" s="323"/>
      <c r="AP36" s="304"/>
      <c r="AQ36" s="304"/>
      <c r="AR36" s="304"/>
      <c r="AS36" s="304"/>
      <c r="AT36" s="304"/>
      <c r="AU36" s="304"/>
      <c r="AV36" s="304"/>
      <c r="AW36" s="304"/>
      <c r="AX36" s="298"/>
      <c r="AY36" s="298"/>
      <c r="AZ36" s="298"/>
      <c r="BA36" s="298"/>
      <c r="BB36" s="298"/>
      <c r="BC36" s="298"/>
      <c r="BD36" s="298"/>
      <c r="BE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</row>
    <row r="37" spans="1:110" ht="21.75" customHeight="1">
      <c r="A37" s="296" t="s">
        <v>163</v>
      </c>
      <c r="B37" s="296"/>
      <c r="C37" s="311"/>
      <c r="D37" s="333" t="s">
        <v>79</v>
      </c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5"/>
      <c r="AO37" s="323"/>
      <c r="AP37" s="304"/>
      <c r="AQ37" s="304"/>
      <c r="AR37" s="304"/>
      <c r="AS37" s="304"/>
      <c r="AT37" s="304"/>
      <c r="AU37" s="304"/>
      <c r="AV37" s="304"/>
      <c r="AW37" s="304"/>
      <c r="AX37" s="298"/>
      <c r="AY37" s="298"/>
      <c r="AZ37" s="298"/>
      <c r="BA37" s="298"/>
      <c r="BB37" s="298"/>
      <c r="BC37" s="298"/>
      <c r="BD37" s="298"/>
      <c r="BE37" s="298"/>
      <c r="CQ37" s="298" t="s">
        <v>103</v>
      </c>
      <c r="CR37" s="298"/>
      <c r="CS37" s="298"/>
      <c r="CT37" s="298"/>
      <c r="CU37" s="298"/>
      <c r="CV37" s="298"/>
      <c r="CW37" s="298"/>
      <c r="CX37" s="298"/>
      <c r="CY37" s="298" t="s">
        <v>103</v>
      </c>
      <c r="CZ37" s="298"/>
      <c r="DA37" s="298"/>
      <c r="DB37" s="298"/>
      <c r="DC37" s="298"/>
      <c r="DD37" s="298"/>
      <c r="DE37" s="298"/>
      <c r="DF37" s="298"/>
    </row>
    <row r="38" spans="1:110" ht="18" customHeight="1">
      <c r="A38" s="296"/>
      <c r="B38" s="296"/>
      <c r="C38" s="311"/>
      <c r="D38" s="10" t="s">
        <v>80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J38" s="11"/>
      <c r="AK38" s="11"/>
      <c r="AL38" s="11"/>
      <c r="AM38" s="11"/>
      <c r="AN38" s="12"/>
      <c r="AO38" s="323"/>
      <c r="AP38" s="304"/>
      <c r="AQ38" s="304"/>
      <c r="AR38" s="304"/>
      <c r="AS38" s="304"/>
      <c r="AT38" s="304"/>
      <c r="AU38" s="304"/>
      <c r="AV38" s="304"/>
      <c r="AW38" s="304"/>
      <c r="AX38" s="298"/>
      <c r="AY38" s="298"/>
      <c r="AZ38" s="298"/>
      <c r="BA38" s="298"/>
      <c r="BB38" s="298"/>
      <c r="BC38" s="298"/>
      <c r="BD38" s="298"/>
      <c r="BE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</row>
    <row r="39" spans="1:110" ht="13.5">
      <c r="A39" s="296"/>
      <c r="B39" s="296"/>
      <c r="C39" s="311"/>
      <c r="D39" s="5"/>
      <c r="E39" s="6" t="s">
        <v>78</v>
      </c>
      <c r="F39" s="7"/>
      <c r="G39" s="328" t="s">
        <v>77</v>
      </c>
      <c r="H39" s="328"/>
      <c r="I39" s="328"/>
      <c r="J39" s="328"/>
      <c r="K39" s="32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  <c r="AJ39" s="4"/>
      <c r="AK39" s="4"/>
      <c r="AL39" s="4"/>
      <c r="AM39" s="4"/>
      <c r="AN39" s="8"/>
      <c r="AO39" s="323"/>
      <c r="AP39" s="304"/>
      <c r="AQ39" s="304"/>
      <c r="AR39" s="304"/>
      <c r="AS39" s="304"/>
      <c r="AT39" s="304"/>
      <c r="AU39" s="304"/>
      <c r="AV39" s="304"/>
      <c r="AW39" s="304"/>
      <c r="AX39" s="298"/>
      <c r="AY39" s="298"/>
      <c r="AZ39" s="298"/>
      <c r="BA39" s="298"/>
      <c r="BB39" s="298"/>
      <c r="BC39" s="298"/>
      <c r="BD39" s="298"/>
      <c r="BE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</row>
    <row r="40" spans="1:110" ht="3" customHeight="1">
      <c r="A40" s="296"/>
      <c r="B40" s="296"/>
      <c r="C40" s="311"/>
      <c r="D40" s="329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1"/>
      <c r="AO40" s="323"/>
      <c r="AP40" s="304"/>
      <c r="AQ40" s="304"/>
      <c r="AR40" s="304"/>
      <c r="AS40" s="304"/>
      <c r="AT40" s="304"/>
      <c r="AU40" s="304"/>
      <c r="AV40" s="304"/>
      <c r="AW40" s="304"/>
      <c r="AX40" s="298"/>
      <c r="AY40" s="298"/>
      <c r="AZ40" s="298"/>
      <c r="BA40" s="298"/>
      <c r="BB40" s="298"/>
      <c r="BC40" s="298"/>
      <c r="BD40" s="298"/>
      <c r="BE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</row>
    <row r="41" spans="1:110" ht="14.25" customHeight="1">
      <c r="A41" s="296" t="s">
        <v>90</v>
      </c>
      <c r="B41" s="296"/>
      <c r="C41" s="296"/>
      <c r="D41" s="326" t="s">
        <v>42</v>
      </c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04">
        <v>10629038</v>
      </c>
      <c r="AP41" s="304"/>
      <c r="AQ41" s="304"/>
      <c r="AR41" s="304"/>
      <c r="AS41" s="304"/>
      <c r="AT41" s="304"/>
      <c r="AU41" s="304"/>
      <c r="AV41" s="304"/>
      <c r="AW41" s="304"/>
      <c r="AX41" s="315">
        <f>AO41/100*5.1</f>
        <v>542080.938</v>
      </c>
      <c r="AY41" s="316"/>
      <c r="AZ41" s="316"/>
      <c r="BA41" s="316"/>
      <c r="BB41" s="316"/>
      <c r="BC41" s="316"/>
      <c r="BD41" s="316"/>
      <c r="BE41" s="317"/>
      <c r="CQ41" s="315" t="s">
        <v>103</v>
      </c>
      <c r="CR41" s="316"/>
      <c r="CS41" s="316"/>
      <c r="CT41" s="316"/>
      <c r="CU41" s="316"/>
      <c r="CV41" s="316"/>
      <c r="CW41" s="316"/>
      <c r="CX41" s="317"/>
      <c r="CY41" s="315" t="s">
        <v>103</v>
      </c>
      <c r="CZ41" s="316"/>
      <c r="DA41" s="316"/>
      <c r="DB41" s="316"/>
      <c r="DC41" s="316"/>
      <c r="DD41" s="316"/>
      <c r="DE41" s="316"/>
      <c r="DF41" s="317"/>
    </row>
    <row r="42" spans="1:110" s="30" customFormat="1" ht="18.75" customHeight="1">
      <c r="A42" s="314"/>
      <c r="B42" s="314"/>
      <c r="C42" s="314"/>
      <c r="D42" s="306" t="s">
        <v>10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8"/>
      <c r="AO42" s="305" t="s">
        <v>11</v>
      </c>
      <c r="AP42" s="305"/>
      <c r="AQ42" s="305"/>
      <c r="AR42" s="305"/>
      <c r="AS42" s="305"/>
      <c r="AT42" s="305"/>
      <c r="AU42" s="305"/>
      <c r="AV42" s="305"/>
      <c r="AW42" s="305"/>
      <c r="AX42" s="339">
        <v>3171050</v>
      </c>
      <c r="AY42" s="339"/>
      <c r="AZ42" s="339"/>
      <c r="BA42" s="339"/>
      <c r="BB42" s="339"/>
      <c r="BC42" s="339"/>
      <c r="BD42" s="339"/>
      <c r="BE42" s="339"/>
      <c r="CQ42" s="339">
        <v>3071050</v>
      </c>
      <c r="CR42" s="339"/>
      <c r="CS42" s="339"/>
      <c r="CT42" s="339"/>
      <c r="CU42" s="339"/>
      <c r="CV42" s="339"/>
      <c r="CW42" s="339"/>
      <c r="CX42" s="339"/>
      <c r="CY42" s="339">
        <v>3071050</v>
      </c>
      <c r="CZ42" s="339"/>
      <c r="DA42" s="339"/>
      <c r="DB42" s="339"/>
      <c r="DC42" s="339"/>
      <c r="DD42" s="339"/>
      <c r="DE42" s="339"/>
      <c r="DF42" s="339"/>
    </row>
    <row r="43" spans="1:57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110" ht="39" customHeight="1">
      <c r="A44" s="332" t="s">
        <v>88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</row>
  </sheetData>
  <sheetProtection/>
  <mergeCells count="173">
    <mergeCell ref="AO42:AW42"/>
    <mergeCell ref="AX42:BE42"/>
    <mergeCell ref="A33:C36"/>
    <mergeCell ref="D33:AN34"/>
    <mergeCell ref="D40:AN40"/>
    <mergeCell ref="CQ42:CX42"/>
    <mergeCell ref="CQ33:CX36"/>
    <mergeCell ref="CY42:DF42"/>
    <mergeCell ref="A41:C41"/>
    <mergeCell ref="A17:DF17"/>
    <mergeCell ref="D41:AN41"/>
    <mergeCell ref="AO41:AW41"/>
    <mergeCell ref="AX41:BE41"/>
    <mergeCell ref="A42:C42"/>
    <mergeCell ref="D42:AN42"/>
    <mergeCell ref="AO31:AW31"/>
    <mergeCell ref="AX31:BE31"/>
    <mergeCell ref="A32:C32"/>
    <mergeCell ref="D32:AN32"/>
    <mergeCell ref="A44:DF44"/>
    <mergeCell ref="A37:C40"/>
    <mergeCell ref="D37:AN37"/>
    <mergeCell ref="AO37:AW40"/>
    <mergeCell ref="AX37:BE40"/>
    <mergeCell ref="G39:K39"/>
    <mergeCell ref="CQ32:CX32"/>
    <mergeCell ref="CY32:DF32"/>
    <mergeCell ref="A29:C30"/>
    <mergeCell ref="D29:AN29"/>
    <mergeCell ref="AO29:AW30"/>
    <mergeCell ref="AX29:BE30"/>
    <mergeCell ref="AO33:AW36"/>
    <mergeCell ref="AX33:BE36"/>
    <mergeCell ref="G35:K35"/>
    <mergeCell ref="D36:AN36"/>
    <mergeCell ref="A31:C31"/>
    <mergeCell ref="D31:AN31"/>
    <mergeCell ref="A27:C27"/>
    <mergeCell ref="D27:AN27"/>
    <mergeCell ref="AO27:AW27"/>
    <mergeCell ref="AX27:BE27"/>
    <mergeCell ref="AO32:AW32"/>
    <mergeCell ref="AX32:BE32"/>
    <mergeCell ref="A28:C28"/>
    <mergeCell ref="D28:AN28"/>
    <mergeCell ref="AO28:AW28"/>
    <mergeCell ref="AX28:BE28"/>
    <mergeCell ref="A24:C25"/>
    <mergeCell ref="D24:AN24"/>
    <mergeCell ref="AO24:AW25"/>
    <mergeCell ref="AX24:BE25"/>
    <mergeCell ref="D25:AN25"/>
    <mergeCell ref="D30:AN30"/>
    <mergeCell ref="A26:C26"/>
    <mergeCell ref="D26:AN26"/>
    <mergeCell ref="AO26:AW26"/>
    <mergeCell ref="AX26:BE26"/>
    <mergeCell ref="AO21:AW21"/>
    <mergeCell ref="AX21:BE21"/>
    <mergeCell ref="A23:C23"/>
    <mergeCell ref="D23:AN23"/>
    <mergeCell ref="AO23:AW23"/>
    <mergeCell ref="AX23:BE23"/>
    <mergeCell ref="CQ20:CX20"/>
    <mergeCell ref="CY20:DF20"/>
    <mergeCell ref="CQ21:CX21"/>
    <mergeCell ref="CY21:DF21"/>
    <mergeCell ref="A20:C20"/>
    <mergeCell ref="D20:AN20"/>
    <mergeCell ref="AO20:AW20"/>
    <mergeCell ref="AX20:BE20"/>
    <mergeCell ref="A21:C21"/>
    <mergeCell ref="D21:AN21"/>
    <mergeCell ref="D15:Q15"/>
    <mergeCell ref="A14:C14"/>
    <mergeCell ref="D14:Q14"/>
    <mergeCell ref="R14:AA14"/>
    <mergeCell ref="AB14:AJ14"/>
    <mergeCell ref="AT15:BE15"/>
    <mergeCell ref="R15:AA15"/>
    <mergeCell ref="AB15:AJ15"/>
    <mergeCell ref="AK15:AS15"/>
    <mergeCell ref="A13:C13"/>
    <mergeCell ref="D13:Q13"/>
    <mergeCell ref="R13:AA13"/>
    <mergeCell ref="AB13:AJ13"/>
    <mergeCell ref="AK13:AS13"/>
    <mergeCell ref="AT13:BE13"/>
    <mergeCell ref="A12:C12"/>
    <mergeCell ref="D12:Q12"/>
    <mergeCell ref="R12:AA12"/>
    <mergeCell ref="AB12:AJ12"/>
    <mergeCell ref="AK12:AS12"/>
    <mergeCell ref="AT12:BE12"/>
    <mergeCell ref="A3:CP3"/>
    <mergeCell ref="AM6:AS6"/>
    <mergeCell ref="AT6:BE6"/>
    <mergeCell ref="AT5:BE5"/>
    <mergeCell ref="AM5:AS5"/>
    <mergeCell ref="D7:Q7"/>
    <mergeCell ref="R7:AE7"/>
    <mergeCell ref="AF7:AL7"/>
    <mergeCell ref="AM7:AS7"/>
    <mergeCell ref="AT7:BE7"/>
    <mergeCell ref="A4:C4"/>
    <mergeCell ref="A11:CP11"/>
    <mergeCell ref="A9:DF9"/>
    <mergeCell ref="A6:C6"/>
    <mergeCell ref="D6:Q6"/>
    <mergeCell ref="R6:AE6"/>
    <mergeCell ref="AF6:AL6"/>
    <mergeCell ref="A7:C7"/>
    <mergeCell ref="AT4:BE4"/>
    <mergeCell ref="CY6:DF6"/>
    <mergeCell ref="CQ3:CX3"/>
    <mergeCell ref="A22:C22"/>
    <mergeCell ref="D22:AN22"/>
    <mergeCell ref="AO22:AW22"/>
    <mergeCell ref="AX22:BE22"/>
    <mergeCell ref="AM4:AS4"/>
    <mergeCell ref="AF4:AL4"/>
    <mergeCell ref="R4:AE4"/>
    <mergeCell ref="D4:Q4"/>
    <mergeCell ref="CQ6:CX6"/>
    <mergeCell ref="A1:DF1"/>
    <mergeCell ref="CY3:DF3"/>
    <mergeCell ref="CQ4:CX4"/>
    <mergeCell ref="CY4:DF4"/>
    <mergeCell ref="CQ5:CX5"/>
    <mergeCell ref="CY5:DF5"/>
    <mergeCell ref="AF5:AL5"/>
    <mergeCell ref="R5:AE5"/>
    <mergeCell ref="D5:Q5"/>
    <mergeCell ref="A5:C5"/>
    <mergeCell ref="CQ7:CX7"/>
    <mergeCell ref="CY7:DF7"/>
    <mergeCell ref="CY24:DF25"/>
    <mergeCell ref="CQ24:CX25"/>
    <mergeCell ref="CQ11:CX11"/>
    <mergeCell ref="CY11:DF11"/>
    <mergeCell ref="CQ12:CX12"/>
    <mergeCell ref="CY12:DF12"/>
    <mergeCell ref="CQ13:CX13"/>
    <mergeCell ref="CY13:DF13"/>
    <mergeCell ref="CQ14:CX14"/>
    <mergeCell ref="CY14:DF14"/>
    <mergeCell ref="CQ15:CX15"/>
    <mergeCell ref="CY15:DF15"/>
    <mergeCell ref="A19:CP19"/>
    <mergeCell ref="CQ19:CX19"/>
    <mergeCell ref="CY19:DF19"/>
    <mergeCell ref="AK14:AS14"/>
    <mergeCell ref="AT14:BE14"/>
    <mergeCell ref="A15:C15"/>
    <mergeCell ref="CY28:DF28"/>
    <mergeCell ref="CQ29:CX30"/>
    <mergeCell ref="CY29:DF30"/>
    <mergeCell ref="CQ27:CX27"/>
    <mergeCell ref="CY27:DF27"/>
    <mergeCell ref="CQ23:CX23"/>
    <mergeCell ref="CY23:DF23"/>
    <mergeCell ref="CQ26:CX26"/>
    <mergeCell ref="CY26:DF26"/>
    <mergeCell ref="CY33:DF36"/>
    <mergeCell ref="CQ37:CX40"/>
    <mergeCell ref="CY37:DF40"/>
    <mergeCell ref="CQ41:CX41"/>
    <mergeCell ref="CY41:DF41"/>
    <mergeCell ref="CQ22:CX22"/>
    <mergeCell ref="CY22:DF22"/>
    <mergeCell ref="CQ31:CX31"/>
    <mergeCell ref="CY31:DF31"/>
    <mergeCell ref="CQ28:CX28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9"/>
  <sheetViews>
    <sheetView zoomScalePageLayoutView="0" workbookViewId="0" topLeftCell="A1">
      <selection activeCell="DL58" sqref="DL58"/>
    </sheetView>
  </sheetViews>
  <sheetFormatPr defaultColWidth="1.83203125" defaultRowHeight="12.75"/>
  <cols>
    <col min="1" max="1" width="1.83203125" style="48" customWidth="1"/>
    <col min="2" max="2" width="2.16015625" style="48" customWidth="1"/>
    <col min="3" max="3" width="1.83203125" style="48" hidden="1" customWidth="1"/>
    <col min="4" max="6" width="1.83203125" style="48" customWidth="1"/>
    <col min="7" max="7" width="0.65625" style="48" customWidth="1"/>
    <col min="8" max="8" width="1.0078125" style="48" customWidth="1"/>
    <col min="9" max="9" width="1.83203125" style="48" hidden="1" customWidth="1"/>
    <col min="10" max="12" width="1.83203125" style="48" customWidth="1"/>
    <col min="13" max="13" width="1.171875" style="48" customWidth="1"/>
    <col min="14" max="14" width="1.83203125" style="48" hidden="1" customWidth="1"/>
    <col min="15" max="15" width="1.171875" style="48" customWidth="1"/>
    <col min="16" max="16" width="0.328125" style="48" hidden="1" customWidth="1"/>
    <col min="17" max="17" width="1.83203125" style="48" hidden="1" customWidth="1"/>
    <col min="18" max="24" width="1.83203125" style="48" customWidth="1"/>
    <col min="25" max="25" width="0.1640625" style="48" customWidth="1"/>
    <col min="26" max="26" width="1.83203125" style="48" hidden="1" customWidth="1"/>
    <col min="27" max="27" width="0.4921875" style="48" hidden="1" customWidth="1"/>
    <col min="28" max="30" width="1.83203125" style="48" hidden="1" customWidth="1"/>
    <col min="31" max="31" width="6.16015625" style="48" customWidth="1"/>
    <col min="32" max="34" width="1.83203125" style="48" customWidth="1"/>
    <col min="35" max="35" width="4.16015625" style="48" customWidth="1"/>
    <col min="36" max="36" width="5.16015625" style="48" customWidth="1"/>
    <col min="37" max="37" width="1.83203125" style="48" hidden="1" customWidth="1"/>
    <col min="38" max="38" width="0" style="48" hidden="1" customWidth="1"/>
    <col min="39" max="39" width="1.83203125" style="48" customWidth="1"/>
    <col min="40" max="40" width="9.5" style="48" customWidth="1"/>
    <col min="41" max="43" width="1.83203125" style="48" customWidth="1"/>
    <col min="44" max="44" width="1.0078125" style="48" customWidth="1"/>
    <col min="45" max="47" width="1.83203125" style="48" customWidth="1"/>
    <col min="48" max="48" width="0.82421875" style="48" customWidth="1"/>
    <col min="49" max="49" width="1.83203125" style="48" hidden="1" customWidth="1"/>
    <col min="50" max="51" width="1.83203125" style="48" customWidth="1"/>
    <col min="52" max="52" width="1.66796875" style="48" customWidth="1"/>
    <col min="53" max="53" width="1.83203125" style="48" hidden="1" customWidth="1"/>
    <col min="54" max="54" width="0.328125" style="48" hidden="1" customWidth="1"/>
    <col min="55" max="55" width="0.4921875" style="48" hidden="1" customWidth="1"/>
    <col min="56" max="56" width="1.83203125" style="48" hidden="1" customWidth="1"/>
    <col min="57" max="57" width="5.33203125" style="48" customWidth="1"/>
    <col min="58" max="58" width="0.4921875" style="48" hidden="1" customWidth="1"/>
    <col min="59" max="93" width="1.83203125" style="48" hidden="1" customWidth="1"/>
    <col min="94" max="94" width="1.171875" style="48" hidden="1" customWidth="1"/>
    <col min="95" max="98" width="1.83203125" style="48" customWidth="1"/>
    <col min="99" max="99" width="3.5" style="48" customWidth="1"/>
    <col min="100" max="100" width="0.328125" style="48" customWidth="1"/>
    <col min="101" max="101" width="0.65625" style="48" hidden="1" customWidth="1"/>
    <col min="102" max="102" width="2.16015625" style="48" customWidth="1"/>
    <col min="103" max="106" width="1.83203125" style="48" customWidth="1"/>
    <col min="107" max="107" width="3.16015625" style="48" customWidth="1"/>
    <col min="108" max="108" width="21.5" style="48" hidden="1" customWidth="1"/>
    <col min="109" max="109" width="1.83203125" style="48" hidden="1" customWidth="1"/>
    <col min="110" max="110" width="1.0078125" style="48" customWidth="1"/>
    <col min="111" max="16384" width="1.83203125" style="48" customWidth="1"/>
  </cols>
  <sheetData>
    <row r="1" spans="1:110" ht="21" customHeight="1">
      <c r="A1" s="379" t="s">
        <v>16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</row>
    <row r="2" spans="1:110" ht="12.75" customHeight="1">
      <c r="A2" s="380" t="s">
        <v>206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</row>
    <row r="3" spans="1:110" ht="48.75" customHeight="1">
      <c r="A3" s="381" t="s">
        <v>191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3"/>
      <c r="CQ3" s="384" t="s">
        <v>194</v>
      </c>
      <c r="CR3" s="385"/>
      <c r="CS3" s="385"/>
      <c r="CT3" s="385"/>
      <c r="CU3" s="385"/>
      <c r="CV3" s="385"/>
      <c r="CW3" s="385"/>
      <c r="CX3" s="386"/>
      <c r="CY3" s="384" t="s">
        <v>195</v>
      </c>
      <c r="CZ3" s="385"/>
      <c r="DA3" s="385"/>
      <c r="DB3" s="385"/>
      <c r="DC3" s="385"/>
      <c r="DD3" s="385"/>
      <c r="DE3" s="385"/>
      <c r="DF3" s="386"/>
    </row>
    <row r="4" spans="1:110" ht="46.5" customHeight="1">
      <c r="A4" s="387" t="s">
        <v>15</v>
      </c>
      <c r="B4" s="387"/>
      <c r="C4" s="387"/>
      <c r="D4" s="387" t="s">
        <v>21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 t="s">
        <v>18</v>
      </c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 t="s">
        <v>76</v>
      </c>
      <c r="AG4" s="387"/>
      <c r="AH4" s="387"/>
      <c r="AI4" s="387"/>
      <c r="AJ4" s="387"/>
      <c r="AK4" s="387"/>
      <c r="AL4" s="387"/>
      <c r="AM4" s="387" t="s">
        <v>19</v>
      </c>
      <c r="AN4" s="387"/>
      <c r="AO4" s="387"/>
      <c r="AP4" s="387"/>
      <c r="AQ4" s="387"/>
      <c r="AR4" s="387"/>
      <c r="AS4" s="387"/>
      <c r="AT4" s="387" t="s">
        <v>84</v>
      </c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CQ4" s="388" t="s">
        <v>158</v>
      </c>
      <c r="CR4" s="389"/>
      <c r="CS4" s="389"/>
      <c r="CT4" s="389"/>
      <c r="CU4" s="389"/>
      <c r="CV4" s="389"/>
      <c r="CW4" s="389"/>
      <c r="CX4" s="390"/>
      <c r="CY4" s="388" t="s">
        <v>158</v>
      </c>
      <c r="CZ4" s="389"/>
      <c r="DA4" s="389"/>
      <c r="DB4" s="389"/>
      <c r="DC4" s="389"/>
      <c r="DD4" s="389"/>
      <c r="DE4" s="389"/>
      <c r="DF4" s="390"/>
    </row>
    <row r="5" spans="1:110" ht="12.75" customHeight="1">
      <c r="A5" s="391">
        <v>1</v>
      </c>
      <c r="B5" s="391"/>
      <c r="C5" s="391"/>
      <c r="D5" s="391">
        <v>2</v>
      </c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>
        <v>3</v>
      </c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>
        <v>4</v>
      </c>
      <c r="AG5" s="391"/>
      <c r="AH5" s="391"/>
      <c r="AI5" s="391"/>
      <c r="AJ5" s="391"/>
      <c r="AK5" s="391"/>
      <c r="AL5" s="391"/>
      <c r="AM5" s="391">
        <v>5</v>
      </c>
      <c r="AN5" s="391"/>
      <c r="AO5" s="391"/>
      <c r="AP5" s="391"/>
      <c r="AQ5" s="391"/>
      <c r="AR5" s="391"/>
      <c r="AS5" s="391"/>
      <c r="AT5" s="391">
        <v>6</v>
      </c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CQ5" s="396" t="s">
        <v>98</v>
      </c>
      <c r="CR5" s="397"/>
      <c r="CS5" s="397"/>
      <c r="CT5" s="397"/>
      <c r="CU5" s="397"/>
      <c r="CV5" s="397"/>
      <c r="CW5" s="397"/>
      <c r="CX5" s="398"/>
      <c r="CY5" s="396" t="s">
        <v>99</v>
      </c>
      <c r="CZ5" s="397"/>
      <c r="DA5" s="397"/>
      <c r="DB5" s="397"/>
      <c r="DC5" s="397"/>
      <c r="DD5" s="397"/>
      <c r="DE5" s="397"/>
      <c r="DF5" s="398"/>
    </row>
    <row r="6" spans="1:110" ht="12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9" t="s">
        <v>103</v>
      </c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CQ6" s="381" t="s">
        <v>11</v>
      </c>
      <c r="CR6" s="382"/>
      <c r="CS6" s="382"/>
      <c r="CT6" s="382"/>
      <c r="CU6" s="382"/>
      <c r="CV6" s="382"/>
      <c r="CW6" s="382"/>
      <c r="CX6" s="383"/>
      <c r="CY6" s="381" t="s">
        <v>11</v>
      </c>
      <c r="CZ6" s="382"/>
      <c r="DA6" s="382"/>
      <c r="DB6" s="382"/>
      <c r="DC6" s="382"/>
      <c r="DD6" s="382"/>
      <c r="DE6" s="382"/>
      <c r="DF6" s="383"/>
    </row>
    <row r="7" spans="1:110" ht="15" customHeight="1">
      <c r="A7" s="387"/>
      <c r="B7" s="387"/>
      <c r="C7" s="387"/>
      <c r="D7" s="400" t="s">
        <v>10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2"/>
      <c r="R7" s="399" t="s">
        <v>11</v>
      </c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5" t="s">
        <v>11</v>
      </c>
      <c r="AG7" s="395"/>
      <c r="AH7" s="395"/>
      <c r="AI7" s="395"/>
      <c r="AJ7" s="395"/>
      <c r="AK7" s="395"/>
      <c r="AL7" s="395"/>
      <c r="AM7" s="395" t="s">
        <v>11</v>
      </c>
      <c r="AN7" s="395"/>
      <c r="AO7" s="395"/>
      <c r="AP7" s="395"/>
      <c r="AQ7" s="395"/>
      <c r="AR7" s="395"/>
      <c r="AS7" s="395"/>
      <c r="AT7" s="403">
        <f>SUM(AT6:BE6)</f>
        <v>0</v>
      </c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CQ7" s="392" t="s">
        <v>167</v>
      </c>
      <c r="CR7" s="393"/>
      <c r="CS7" s="393"/>
      <c r="CT7" s="393"/>
      <c r="CU7" s="393"/>
      <c r="CV7" s="393"/>
      <c r="CW7" s="393"/>
      <c r="CX7" s="394"/>
      <c r="CY7" s="392" t="s">
        <v>167</v>
      </c>
      <c r="CZ7" s="393"/>
      <c r="DA7" s="393"/>
      <c r="DB7" s="393"/>
      <c r="DC7" s="393"/>
      <c r="DD7" s="393"/>
      <c r="DE7" s="393"/>
      <c r="DF7" s="394"/>
    </row>
    <row r="8" spans="1:110" ht="13.5" customHeight="1">
      <c r="A8" s="379" t="s">
        <v>20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</row>
    <row r="9" spans="1:110" ht="15.75" customHeight="1">
      <c r="A9" s="380" t="s">
        <v>206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</row>
    <row r="10" spans="1:110" ht="48" customHeight="1">
      <c r="A10" s="381" t="s">
        <v>213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3"/>
      <c r="CQ10" s="384" t="s">
        <v>214</v>
      </c>
      <c r="CR10" s="385"/>
      <c r="CS10" s="385"/>
      <c r="CT10" s="385"/>
      <c r="CU10" s="385"/>
      <c r="CV10" s="385"/>
      <c r="CW10" s="385"/>
      <c r="CX10" s="386"/>
      <c r="CY10" s="384" t="s">
        <v>195</v>
      </c>
      <c r="CZ10" s="385"/>
      <c r="DA10" s="385"/>
      <c r="DB10" s="385"/>
      <c r="DC10" s="385"/>
      <c r="DD10" s="385"/>
      <c r="DE10" s="385"/>
      <c r="DF10" s="386"/>
    </row>
    <row r="11" spans="1:110" ht="49.5" customHeight="1">
      <c r="A11" s="384" t="s">
        <v>15</v>
      </c>
      <c r="B11" s="385"/>
      <c r="C11" s="386"/>
      <c r="D11" s="384" t="s">
        <v>21</v>
      </c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6"/>
      <c r="R11" s="387" t="s">
        <v>22</v>
      </c>
      <c r="S11" s="387"/>
      <c r="T11" s="387"/>
      <c r="U11" s="387"/>
      <c r="V11" s="387"/>
      <c r="W11" s="387"/>
      <c r="X11" s="387"/>
      <c r="Y11" s="387"/>
      <c r="Z11" s="387"/>
      <c r="AA11" s="387"/>
      <c r="AB11" s="387" t="s">
        <v>23</v>
      </c>
      <c r="AC11" s="387"/>
      <c r="AD11" s="387"/>
      <c r="AE11" s="387"/>
      <c r="AF11" s="387"/>
      <c r="AG11" s="387"/>
      <c r="AH11" s="387"/>
      <c r="AI11" s="387"/>
      <c r="AJ11" s="387"/>
      <c r="AK11" s="384" t="s">
        <v>24</v>
      </c>
      <c r="AL11" s="385"/>
      <c r="AM11" s="385"/>
      <c r="AN11" s="385"/>
      <c r="AO11" s="385"/>
      <c r="AP11" s="385"/>
      <c r="AQ11" s="385"/>
      <c r="AR11" s="385"/>
      <c r="AS11" s="386"/>
      <c r="AT11" s="384" t="s">
        <v>84</v>
      </c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6"/>
      <c r="CQ11" s="388" t="s">
        <v>158</v>
      </c>
      <c r="CR11" s="389"/>
      <c r="CS11" s="389"/>
      <c r="CT11" s="389"/>
      <c r="CU11" s="389"/>
      <c r="CV11" s="389"/>
      <c r="CW11" s="389"/>
      <c r="CX11" s="390"/>
      <c r="CY11" s="388" t="s">
        <v>158</v>
      </c>
      <c r="CZ11" s="389"/>
      <c r="DA11" s="389"/>
      <c r="DB11" s="389"/>
      <c r="DC11" s="389"/>
      <c r="DD11" s="389"/>
      <c r="DE11" s="389"/>
      <c r="DF11" s="390"/>
    </row>
    <row r="12" spans="1:110" ht="10.5" customHeight="1">
      <c r="A12" s="384">
        <v>1</v>
      </c>
      <c r="B12" s="385"/>
      <c r="C12" s="386"/>
      <c r="D12" s="384">
        <v>2</v>
      </c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6"/>
      <c r="R12" s="387">
        <v>3</v>
      </c>
      <c r="S12" s="387"/>
      <c r="T12" s="387"/>
      <c r="U12" s="387"/>
      <c r="V12" s="387"/>
      <c r="W12" s="387"/>
      <c r="X12" s="387"/>
      <c r="Y12" s="387"/>
      <c r="Z12" s="387"/>
      <c r="AA12" s="387"/>
      <c r="AB12" s="387">
        <v>4</v>
      </c>
      <c r="AC12" s="387"/>
      <c r="AD12" s="387"/>
      <c r="AE12" s="387"/>
      <c r="AF12" s="387"/>
      <c r="AG12" s="387"/>
      <c r="AH12" s="387"/>
      <c r="AI12" s="387"/>
      <c r="AJ12" s="387"/>
      <c r="AK12" s="384">
        <v>5</v>
      </c>
      <c r="AL12" s="385"/>
      <c r="AM12" s="385"/>
      <c r="AN12" s="385"/>
      <c r="AO12" s="385"/>
      <c r="AP12" s="385"/>
      <c r="AQ12" s="385"/>
      <c r="AR12" s="385"/>
      <c r="AS12" s="386"/>
      <c r="AT12" s="384">
        <v>6</v>
      </c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6"/>
      <c r="CQ12" s="396" t="s">
        <v>98</v>
      </c>
      <c r="CR12" s="397"/>
      <c r="CS12" s="397"/>
      <c r="CT12" s="397"/>
      <c r="CU12" s="397"/>
      <c r="CV12" s="397"/>
      <c r="CW12" s="397"/>
      <c r="CX12" s="398"/>
      <c r="CY12" s="396" t="s">
        <v>99</v>
      </c>
      <c r="CZ12" s="397"/>
      <c r="DA12" s="397"/>
      <c r="DB12" s="397"/>
      <c r="DC12" s="397"/>
      <c r="DD12" s="397"/>
      <c r="DE12" s="397"/>
      <c r="DF12" s="398"/>
    </row>
    <row r="13" spans="1:110" ht="11.25" customHeight="1">
      <c r="A13" s="384"/>
      <c r="B13" s="385"/>
      <c r="C13" s="386"/>
      <c r="D13" s="384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6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404"/>
      <c r="AL13" s="405"/>
      <c r="AM13" s="405"/>
      <c r="AN13" s="405"/>
      <c r="AO13" s="405"/>
      <c r="AP13" s="405"/>
      <c r="AQ13" s="405"/>
      <c r="AR13" s="405"/>
      <c r="AS13" s="406"/>
      <c r="AT13" s="404" t="s">
        <v>103</v>
      </c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6"/>
      <c r="CQ13" s="381" t="s">
        <v>11</v>
      </c>
      <c r="CR13" s="382"/>
      <c r="CS13" s="382"/>
      <c r="CT13" s="382"/>
      <c r="CU13" s="382"/>
      <c r="CV13" s="382"/>
      <c r="CW13" s="382"/>
      <c r="CX13" s="383"/>
      <c r="CY13" s="381" t="s">
        <v>11</v>
      </c>
      <c r="CZ13" s="382"/>
      <c r="DA13" s="382"/>
      <c r="DB13" s="382"/>
      <c r="DC13" s="382"/>
      <c r="DD13" s="382"/>
      <c r="DE13" s="382"/>
      <c r="DF13" s="383"/>
    </row>
    <row r="14" spans="1:110" ht="12">
      <c r="A14" s="384"/>
      <c r="B14" s="385"/>
      <c r="C14" s="386"/>
      <c r="D14" s="400" t="s">
        <v>10</v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2"/>
      <c r="R14" s="395" t="s">
        <v>11</v>
      </c>
      <c r="S14" s="395"/>
      <c r="T14" s="395"/>
      <c r="U14" s="395"/>
      <c r="V14" s="395"/>
      <c r="W14" s="395"/>
      <c r="X14" s="395"/>
      <c r="Y14" s="395"/>
      <c r="Z14" s="395"/>
      <c r="AA14" s="395"/>
      <c r="AB14" s="395" t="s">
        <v>11</v>
      </c>
      <c r="AC14" s="395"/>
      <c r="AD14" s="395"/>
      <c r="AE14" s="395"/>
      <c r="AF14" s="395"/>
      <c r="AG14" s="395"/>
      <c r="AH14" s="395"/>
      <c r="AI14" s="395"/>
      <c r="AJ14" s="395"/>
      <c r="AK14" s="404" t="s">
        <v>11</v>
      </c>
      <c r="AL14" s="405"/>
      <c r="AM14" s="405"/>
      <c r="AN14" s="405"/>
      <c r="AO14" s="405"/>
      <c r="AP14" s="405"/>
      <c r="AQ14" s="405"/>
      <c r="AR14" s="405"/>
      <c r="AS14" s="406"/>
      <c r="AT14" s="403">
        <v>0</v>
      </c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CQ14" s="392" t="s">
        <v>167</v>
      </c>
      <c r="CR14" s="393"/>
      <c r="CS14" s="393"/>
      <c r="CT14" s="393"/>
      <c r="CU14" s="393"/>
      <c r="CV14" s="393"/>
      <c r="CW14" s="393"/>
      <c r="CX14" s="394"/>
      <c r="CY14" s="392" t="s">
        <v>167</v>
      </c>
      <c r="CZ14" s="393"/>
      <c r="DA14" s="393"/>
      <c r="DB14" s="393"/>
      <c r="DC14" s="393"/>
      <c r="DD14" s="393"/>
      <c r="DE14" s="393"/>
      <c r="DF14" s="394"/>
    </row>
    <row r="15" spans="1:110" ht="29.25" customHeight="1">
      <c r="A15" s="379" t="s">
        <v>25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</row>
    <row r="16" spans="1:110" ht="15" customHeight="1">
      <c r="A16" s="380" t="s">
        <v>207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</row>
    <row r="17" spans="1:110" ht="48.75" customHeight="1">
      <c r="A17" s="381" t="s">
        <v>191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3"/>
      <c r="CQ17" s="384" t="s">
        <v>194</v>
      </c>
      <c r="CR17" s="385"/>
      <c r="CS17" s="385"/>
      <c r="CT17" s="385"/>
      <c r="CU17" s="385"/>
      <c r="CV17" s="385"/>
      <c r="CW17" s="385"/>
      <c r="CX17" s="386"/>
      <c r="CY17" s="384" t="s">
        <v>195</v>
      </c>
      <c r="CZ17" s="385"/>
      <c r="DA17" s="385"/>
      <c r="DB17" s="385"/>
      <c r="DC17" s="385"/>
      <c r="DD17" s="385"/>
      <c r="DE17" s="385"/>
      <c r="DF17" s="386"/>
    </row>
    <row r="18" spans="1:110" ht="48.75" customHeight="1">
      <c r="A18" s="387" t="s">
        <v>15</v>
      </c>
      <c r="B18" s="387"/>
      <c r="C18" s="387"/>
      <c r="D18" s="387" t="s">
        <v>72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 t="s">
        <v>27</v>
      </c>
      <c r="AP18" s="387"/>
      <c r="AQ18" s="387"/>
      <c r="AR18" s="387"/>
      <c r="AS18" s="387"/>
      <c r="AT18" s="387"/>
      <c r="AU18" s="387"/>
      <c r="AV18" s="387"/>
      <c r="AW18" s="387"/>
      <c r="AX18" s="387" t="s">
        <v>26</v>
      </c>
      <c r="AY18" s="387"/>
      <c r="AZ18" s="387"/>
      <c r="BA18" s="387"/>
      <c r="BB18" s="387"/>
      <c r="BC18" s="387"/>
      <c r="BD18" s="387"/>
      <c r="BE18" s="387"/>
      <c r="CQ18" s="407" t="s">
        <v>158</v>
      </c>
      <c r="CR18" s="408"/>
      <c r="CS18" s="408"/>
      <c r="CT18" s="408"/>
      <c r="CU18" s="408"/>
      <c r="CV18" s="408"/>
      <c r="CW18" s="408"/>
      <c r="CX18" s="409"/>
      <c r="CY18" s="407" t="s">
        <v>158</v>
      </c>
      <c r="CZ18" s="408"/>
      <c r="DA18" s="408"/>
      <c r="DB18" s="408"/>
      <c r="DC18" s="408"/>
      <c r="DD18" s="408"/>
      <c r="DE18" s="408"/>
      <c r="DF18" s="409"/>
    </row>
    <row r="19" spans="1:110" ht="10.5" customHeight="1">
      <c r="A19" s="391">
        <v>1</v>
      </c>
      <c r="B19" s="391"/>
      <c r="C19" s="391"/>
      <c r="D19" s="391">
        <v>2</v>
      </c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>
        <v>3</v>
      </c>
      <c r="AP19" s="391"/>
      <c r="AQ19" s="391"/>
      <c r="AR19" s="391"/>
      <c r="AS19" s="391"/>
      <c r="AT19" s="391"/>
      <c r="AU19" s="391"/>
      <c r="AV19" s="391"/>
      <c r="AW19" s="391"/>
      <c r="AX19" s="391">
        <v>4</v>
      </c>
      <c r="AY19" s="391"/>
      <c r="AZ19" s="391"/>
      <c r="BA19" s="391"/>
      <c r="BB19" s="391"/>
      <c r="BC19" s="391"/>
      <c r="BD19" s="391"/>
      <c r="BE19" s="391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396" t="s">
        <v>91</v>
      </c>
      <c r="CR19" s="397"/>
      <c r="CS19" s="397"/>
      <c r="CT19" s="397"/>
      <c r="CU19" s="397"/>
      <c r="CV19" s="397"/>
      <c r="CW19" s="397"/>
      <c r="CX19" s="398"/>
      <c r="CY19" s="396" t="s">
        <v>97</v>
      </c>
      <c r="CZ19" s="397"/>
      <c r="DA19" s="397"/>
      <c r="DB19" s="397"/>
      <c r="DC19" s="397"/>
      <c r="DD19" s="397"/>
      <c r="DE19" s="397"/>
      <c r="DF19" s="398"/>
    </row>
    <row r="20" spans="1:110" ht="15" customHeight="1">
      <c r="A20" s="387" t="s">
        <v>28</v>
      </c>
      <c r="B20" s="387"/>
      <c r="C20" s="387"/>
      <c r="D20" s="410" t="s">
        <v>34</v>
      </c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399" t="s">
        <v>11</v>
      </c>
      <c r="AP20" s="399"/>
      <c r="AQ20" s="399"/>
      <c r="AR20" s="399"/>
      <c r="AS20" s="399"/>
      <c r="AT20" s="399"/>
      <c r="AU20" s="399"/>
      <c r="AV20" s="399"/>
      <c r="AW20" s="399"/>
      <c r="AX20" s="399" t="s">
        <v>103</v>
      </c>
      <c r="AY20" s="399"/>
      <c r="AZ20" s="399"/>
      <c r="BA20" s="399"/>
      <c r="BB20" s="399"/>
      <c r="BC20" s="399"/>
      <c r="BD20" s="399"/>
      <c r="BE20" s="399"/>
      <c r="CQ20" s="381" t="s">
        <v>11</v>
      </c>
      <c r="CR20" s="382"/>
      <c r="CS20" s="382"/>
      <c r="CT20" s="382"/>
      <c r="CU20" s="382"/>
      <c r="CV20" s="382"/>
      <c r="CW20" s="382"/>
      <c r="CX20" s="383"/>
      <c r="CY20" s="381" t="s">
        <v>11</v>
      </c>
      <c r="CZ20" s="382"/>
      <c r="DA20" s="382"/>
      <c r="DB20" s="382"/>
      <c r="DC20" s="382"/>
      <c r="DD20" s="382"/>
      <c r="DE20" s="382"/>
      <c r="DF20" s="383"/>
    </row>
    <row r="21" spans="1:110" ht="13.5" customHeight="1">
      <c r="A21" s="387" t="s">
        <v>208</v>
      </c>
      <c r="B21" s="387"/>
      <c r="C21" s="387"/>
      <c r="D21" s="411" t="s">
        <v>1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399">
        <v>77000</v>
      </c>
      <c r="AP21" s="399"/>
      <c r="AQ21" s="399"/>
      <c r="AR21" s="399"/>
      <c r="AS21" s="399"/>
      <c r="AT21" s="399"/>
      <c r="AU21" s="399"/>
      <c r="AV21" s="399"/>
      <c r="AW21" s="399"/>
      <c r="AX21" s="399">
        <f>AO21/100*22</f>
        <v>16940</v>
      </c>
      <c r="AY21" s="399"/>
      <c r="AZ21" s="399"/>
      <c r="BA21" s="399"/>
      <c r="BB21" s="399"/>
      <c r="BC21" s="399"/>
      <c r="BD21" s="399"/>
      <c r="BE21" s="399"/>
      <c r="CQ21" s="412" t="s">
        <v>103</v>
      </c>
      <c r="CR21" s="413"/>
      <c r="CS21" s="413"/>
      <c r="CT21" s="413"/>
      <c r="CU21" s="413"/>
      <c r="CV21" s="413"/>
      <c r="CW21" s="413"/>
      <c r="CX21" s="414"/>
      <c r="CY21" s="412" t="s">
        <v>103</v>
      </c>
      <c r="CZ21" s="413"/>
      <c r="DA21" s="413"/>
      <c r="DB21" s="413"/>
      <c r="DC21" s="413"/>
      <c r="DD21" s="413"/>
      <c r="DE21" s="413"/>
      <c r="DF21" s="414"/>
    </row>
    <row r="22" spans="1:110" ht="11.25" customHeight="1">
      <c r="A22" s="387"/>
      <c r="B22" s="387"/>
      <c r="C22" s="387"/>
      <c r="D22" s="418" t="s">
        <v>35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CQ22" s="415"/>
      <c r="CR22" s="416"/>
      <c r="CS22" s="416"/>
      <c r="CT22" s="416"/>
      <c r="CU22" s="416"/>
      <c r="CV22" s="416"/>
      <c r="CW22" s="416"/>
      <c r="CX22" s="417"/>
      <c r="CY22" s="415"/>
      <c r="CZ22" s="416"/>
      <c r="DA22" s="416"/>
      <c r="DB22" s="416"/>
      <c r="DC22" s="416"/>
      <c r="DD22" s="416"/>
      <c r="DE22" s="416"/>
      <c r="DF22" s="417"/>
    </row>
    <row r="23" spans="1:110" ht="14.25" customHeight="1">
      <c r="A23" s="387" t="s">
        <v>209</v>
      </c>
      <c r="B23" s="387"/>
      <c r="C23" s="387"/>
      <c r="D23" s="419" t="s">
        <v>36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399" t="s">
        <v>103</v>
      </c>
      <c r="AP23" s="399"/>
      <c r="AQ23" s="399"/>
      <c r="AR23" s="399"/>
      <c r="AS23" s="399"/>
      <c r="AT23" s="399"/>
      <c r="AU23" s="399"/>
      <c r="AV23" s="399"/>
      <c r="AW23" s="399"/>
      <c r="AX23" s="399" t="s">
        <v>103</v>
      </c>
      <c r="AY23" s="399"/>
      <c r="AZ23" s="399"/>
      <c r="BA23" s="399"/>
      <c r="BB23" s="399"/>
      <c r="BC23" s="399"/>
      <c r="BD23" s="399"/>
      <c r="BE23" s="399"/>
      <c r="CQ23" s="381" t="s">
        <v>103</v>
      </c>
      <c r="CR23" s="382"/>
      <c r="CS23" s="382"/>
      <c r="CT23" s="382"/>
      <c r="CU23" s="382"/>
      <c r="CV23" s="382"/>
      <c r="CW23" s="382"/>
      <c r="CX23" s="383"/>
      <c r="CY23" s="381" t="s">
        <v>103</v>
      </c>
      <c r="CZ23" s="382"/>
      <c r="DA23" s="382"/>
      <c r="DB23" s="382"/>
      <c r="DC23" s="382"/>
      <c r="DD23" s="382"/>
      <c r="DE23" s="382"/>
      <c r="DF23" s="383"/>
    </row>
    <row r="24" spans="1:110" ht="21.75" customHeight="1">
      <c r="A24" s="387" t="s">
        <v>210</v>
      </c>
      <c r="B24" s="387"/>
      <c r="C24" s="387"/>
      <c r="D24" s="419" t="s">
        <v>37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399" t="s">
        <v>103</v>
      </c>
      <c r="AP24" s="399"/>
      <c r="AQ24" s="399"/>
      <c r="AR24" s="399"/>
      <c r="AS24" s="399"/>
      <c r="AT24" s="399"/>
      <c r="AU24" s="399"/>
      <c r="AV24" s="399"/>
      <c r="AW24" s="399"/>
      <c r="AX24" s="399" t="s">
        <v>103</v>
      </c>
      <c r="AY24" s="399"/>
      <c r="AZ24" s="399"/>
      <c r="BA24" s="399"/>
      <c r="BB24" s="399"/>
      <c r="BC24" s="399"/>
      <c r="BD24" s="399"/>
      <c r="BE24" s="399"/>
      <c r="CQ24" s="381" t="s">
        <v>103</v>
      </c>
      <c r="CR24" s="382"/>
      <c r="CS24" s="382"/>
      <c r="CT24" s="382"/>
      <c r="CU24" s="382"/>
      <c r="CV24" s="382"/>
      <c r="CW24" s="382"/>
      <c r="CX24" s="383"/>
      <c r="CY24" s="381" t="s">
        <v>103</v>
      </c>
      <c r="CZ24" s="382"/>
      <c r="DA24" s="382"/>
      <c r="DB24" s="382"/>
      <c r="DC24" s="382"/>
      <c r="DD24" s="382"/>
      <c r="DE24" s="382"/>
      <c r="DF24" s="383"/>
    </row>
    <row r="25" spans="1:110" ht="24" customHeight="1">
      <c r="A25" s="387" t="s">
        <v>29</v>
      </c>
      <c r="B25" s="387"/>
      <c r="C25" s="387"/>
      <c r="D25" s="410" t="s">
        <v>38</v>
      </c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399" t="s">
        <v>11</v>
      </c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CQ25" s="381" t="s">
        <v>103</v>
      </c>
      <c r="CR25" s="382"/>
      <c r="CS25" s="382"/>
      <c r="CT25" s="382"/>
      <c r="CU25" s="382"/>
      <c r="CV25" s="382"/>
      <c r="CW25" s="382"/>
      <c r="CX25" s="383"/>
      <c r="CY25" s="381" t="s">
        <v>103</v>
      </c>
      <c r="CZ25" s="382"/>
      <c r="DA25" s="382"/>
      <c r="DB25" s="382"/>
      <c r="DC25" s="382"/>
      <c r="DD25" s="382"/>
      <c r="DE25" s="382"/>
      <c r="DF25" s="383"/>
    </row>
    <row r="26" spans="1:110" ht="12.75" customHeight="1">
      <c r="A26" s="387" t="s">
        <v>30</v>
      </c>
      <c r="B26" s="387"/>
      <c r="C26" s="387"/>
      <c r="D26" s="411" t="s">
        <v>1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399">
        <v>77000</v>
      </c>
      <c r="AP26" s="399"/>
      <c r="AQ26" s="399"/>
      <c r="AR26" s="399"/>
      <c r="AS26" s="399"/>
      <c r="AT26" s="399"/>
      <c r="AU26" s="399"/>
      <c r="AV26" s="399"/>
      <c r="AW26" s="399"/>
      <c r="AX26" s="399">
        <f>AO26/100*2.9</f>
        <v>2233</v>
      </c>
      <c r="AY26" s="399"/>
      <c r="AZ26" s="399"/>
      <c r="BA26" s="399"/>
      <c r="BB26" s="399"/>
      <c r="BC26" s="399"/>
      <c r="BD26" s="399"/>
      <c r="BE26" s="399"/>
      <c r="CQ26" s="412" t="s">
        <v>103</v>
      </c>
      <c r="CR26" s="413"/>
      <c r="CS26" s="413"/>
      <c r="CT26" s="413"/>
      <c r="CU26" s="413"/>
      <c r="CV26" s="413"/>
      <c r="CW26" s="413"/>
      <c r="CX26" s="414"/>
      <c r="CY26" s="412" t="s">
        <v>103</v>
      </c>
      <c r="CZ26" s="413"/>
      <c r="DA26" s="413"/>
      <c r="DB26" s="413"/>
      <c r="DC26" s="413"/>
      <c r="DD26" s="413"/>
      <c r="DE26" s="413"/>
      <c r="DF26" s="414"/>
    </row>
    <row r="27" spans="1:110" ht="21" customHeight="1">
      <c r="A27" s="387"/>
      <c r="B27" s="387"/>
      <c r="C27" s="387"/>
      <c r="D27" s="418" t="s">
        <v>39</v>
      </c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CQ27" s="415"/>
      <c r="CR27" s="416"/>
      <c r="CS27" s="416"/>
      <c r="CT27" s="416"/>
      <c r="CU27" s="416"/>
      <c r="CV27" s="416"/>
      <c r="CW27" s="416"/>
      <c r="CX27" s="417"/>
      <c r="CY27" s="415"/>
      <c r="CZ27" s="416"/>
      <c r="DA27" s="416"/>
      <c r="DB27" s="416"/>
      <c r="DC27" s="416"/>
      <c r="DD27" s="416"/>
      <c r="DE27" s="416"/>
      <c r="DF27" s="417"/>
    </row>
    <row r="28" spans="1:110" ht="22.5" customHeight="1">
      <c r="A28" s="387" t="s">
        <v>31</v>
      </c>
      <c r="B28" s="387"/>
      <c r="C28" s="387"/>
      <c r="D28" s="419" t="s">
        <v>40</v>
      </c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399" t="s">
        <v>103</v>
      </c>
      <c r="AP28" s="399"/>
      <c r="AQ28" s="399"/>
      <c r="AR28" s="399"/>
      <c r="AS28" s="399"/>
      <c r="AT28" s="399"/>
      <c r="AU28" s="399"/>
      <c r="AV28" s="399"/>
      <c r="AW28" s="399"/>
      <c r="AX28" s="399" t="s">
        <v>103</v>
      </c>
      <c r="AY28" s="399"/>
      <c r="AZ28" s="399"/>
      <c r="BA28" s="399"/>
      <c r="BB28" s="399"/>
      <c r="BC28" s="399"/>
      <c r="BD28" s="399"/>
      <c r="BE28" s="399"/>
      <c r="CQ28" s="381" t="s">
        <v>103</v>
      </c>
      <c r="CR28" s="382"/>
      <c r="CS28" s="382"/>
      <c r="CT28" s="382"/>
      <c r="CU28" s="382"/>
      <c r="CV28" s="382"/>
      <c r="CW28" s="382"/>
      <c r="CX28" s="383"/>
      <c r="CY28" s="381" t="s">
        <v>103</v>
      </c>
      <c r="CZ28" s="382"/>
      <c r="DA28" s="382"/>
      <c r="DB28" s="382"/>
      <c r="DC28" s="382"/>
      <c r="DD28" s="382"/>
      <c r="DE28" s="382"/>
      <c r="DF28" s="383"/>
    </row>
    <row r="29" spans="1:110" ht="21" customHeight="1">
      <c r="A29" s="387" t="s">
        <v>32</v>
      </c>
      <c r="B29" s="387"/>
      <c r="C29" s="387"/>
      <c r="D29" s="419" t="s">
        <v>41</v>
      </c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19"/>
      <c r="AO29" s="399">
        <v>77000</v>
      </c>
      <c r="AP29" s="399"/>
      <c r="AQ29" s="399"/>
      <c r="AR29" s="399"/>
      <c r="AS29" s="399"/>
      <c r="AT29" s="399"/>
      <c r="AU29" s="399"/>
      <c r="AV29" s="399"/>
      <c r="AW29" s="399"/>
      <c r="AX29" s="399">
        <f>AO29/100*0.2</f>
        <v>154</v>
      </c>
      <c r="AY29" s="399"/>
      <c r="AZ29" s="399"/>
      <c r="BA29" s="399"/>
      <c r="BB29" s="399"/>
      <c r="BC29" s="399"/>
      <c r="BD29" s="399"/>
      <c r="BE29" s="399"/>
      <c r="CQ29" s="381" t="s">
        <v>103</v>
      </c>
      <c r="CR29" s="382"/>
      <c r="CS29" s="382"/>
      <c r="CT29" s="382"/>
      <c r="CU29" s="382"/>
      <c r="CV29" s="382"/>
      <c r="CW29" s="382"/>
      <c r="CX29" s="383"/>
      <c r="CY29" s="381" t="s">
        <v>103</v>
      </c>
      <c r="CZ29" s="382"/>
      <c r="DA29" s="382"/>
      <c r="DB29" s="382"/>
      <c r="DC29" s="382"/>
      <c r="DD29" s="382"/>
      <c r="DE29" s="382"/>
      <c r="DF29" s="383"/>
    </row>
    <row r="30" spans="1:110" ht="9" customHeight="1">
      <c r="A30" s="387" t="s">
        <v>211</v>
      </c>
      <c r="B30" s="387"/>
      <c r="C30" s="384"/>
      <c r="D30" s="420" t="s">
        <v>81</v>
      </c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2"/>
      <c r="AO30" s="406" t="s">
        <v>103</v>
      </c>
      <c r="AP30" s="399"/>
      <c r="AQ30" s="399"/>
      <c r="AR30" s="399"/>
      <c r="AS30" s="399"/>
      <c r="AT30" s="399"/>
      <c r="AU30" s="399"/>
      <c r="AV30" s="399"/>
      <c r="AW30" s="399"/>
      <c r="AX30" s="399" t="s">
        <v>103</v>
      </c>
      <c r="AY30" s="399"/>
      <c r="AZ30" s="399"/>
      <c r="BA30" s="399"/>
      <c r="BB30" s="399"/>
      <c r="BC30" s="399"/>
      <c r="BD30" s="399"/>
      <c r="BE30" s="399"/>
      <c r="CQ30" s="399" t="s">
        <v>103</v>
      </c>
      <c r="CR30" s="399"/>
      <c r="CS30" s="399"/>
      <c r="CT30" s="399"/>
      <c r="CU30" s="399"/>
      <c r="CV30" s="399"/>
      <c r="CW30" s="399"/>
      <c r="CX30" s="399"/>
      <c r="CY30" s="399" t="s">
        <v>103</v>
      </c>
      <c r="CZ30" s="399"/>
      <c r="DA30" s="399"/>
      <c r="DB30" s="399"/>
      <c r="DC30" s="399"/>
      <c r="DD30" s="399"/>
      <c r="DE30" s="399"/>
      <c r="DF30" s="399"/>
    </row>
    <row r="31" spans="1:110" ht="11.25" customHeight="1">
      <c r="A31" s="387"/>
      <c r="B31" s="387"/>
      <c r="C31" s="384"/>
      <c r="D31" s="423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5"/>
      <c r="AO31" s="406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CQ31" s="399"/>
      <c r="CR31" s="399"/>
      <c r="CS31" s="399"/>
      <c r="CT31" s="399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399"/>
    </row>
    <row r="32" spans="1:110" ht="9" customHeight="1">
      <c r="A32" s="387"/>
      <c r="B32" s="387"/>
      <c r="C32" s="384"/>
      <c r="D32" s="51"/>
      <c r="E32" s="52" t="s">
        <v>78</v>
      </c>
      <c r="F32" s="53"/>
      <c r="G32" s="426" t="s">
        <v>77</v>
      </c>
      <c r="H32" s="426"/>
      <c r="I32" s="426"/>
      <c r="J32" s="426"/>
      <c r="K32" s="426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2"/>
      <c r="AJ32" s="54"/>
      <c r="AK32" s="54"/>
      <c r="AL32" s="54"/>
      <c r="AM32" s="54"/>
      <c r="AN32" s="55"/>
      <c r="AO32" s="406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CQ32" s="399"/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399"/>
      <c r="DF32" s="399"/>
    </row>
    <row r="33" spans="1:110" ht="1.5" customHeight="1">
      <c r="A33" s="387"/>
      <c r="B33" s="387"/>
      <c r="C33" s="384"/>
      <c r="D33" s="427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9"/>
      <c r="AO33" s="406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</row>
    <row r="34" spans="1:110" ht="11.25" customHeight="1">
      <c r="A34" s="387" t="s">
        <v>212</v>
      </c>
      <c r="B34" s="387"/>
      <c r="C34" s="384"/>
      <c r="D34" s="420" t="s">
        <v>79</v>
      </c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2"/>
      <c r="AO34" s="406" t="s">
        <v>103</v>
      </c>
      <c r="AP34" s="399"/>
      <c r="AQ34" s="399"/>
      <c r="AR34" s="399"/>
      <c r="AS34" s="399"/>
      <c r="AT34" s="399"/>
      <c r="AU34" s="399"/>
      <c r="AV34" s="399"/>
      <c r="AW34" s="399"/>
      <c r="AX34" s="399" t="s">
        <v>103</v>
      </c>
      <c r="AY34" s="399"/>
      <c r="AZ34" s="399"/>
      <c r="BA34" s="399"/>
      <c r="BB34" s="399"/>
      <c r="BC34" s="399"/>
      <c r="BD34" s="399"/>
      <c r="BE34" s="399"/>
      <c r="CQ34" s="399" t="s">
        <v>103</v>
      </c>
      <c r="CR34" s="399"/>
      <c r="CS34" s="399"/>
      <c r="CT34" s="399"/>
      <c r="CU34" s="399"/>
      <c r="CV34" s="399"/>
      <c r="CW34" s="399"/>
      <c r="CX34" s="399"/>
      <c r="CY34" s="399" t="s">
        <v>103</v>
      </c>
      <c r="CZ34" s="399"/>
      <c r="DA34" s="399"/>
      <c r="DB34" s="399"/>
      <c r="DC34" s="399"/>
      <c r="DD34" s="399"/>
      <c r="DE34" s="399"/>
      <c r="DF34" s="399"/>
    </row>
    <row r="35" spans="1:110" ht="11.25" customHeight="1">
      <c r="A35" s="387"/>
      <c r="B35" s="387"/>
      <c r="C35" s="384"/>
      <c r="D35" s="56" t="s">
        <v>80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7"/>
      <c r="AJ35" s="57"/>
      <c r="AK35" s="57"/>
      <c r="AL35" s="57"/>
      <c r="AM35" s="57"/>
      <c r="AN35" s="58"/>
      <c r="AO35" s="406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  <c r="DB35" s="399"/>
      <c r="DC35" s="399"/>
      <c r="DD35" s="399"/>
      <c r="DE35" s="399"/>
      <c r="DF35" s="399"/>
    </row>
    <row r="36" spans="1:110" ht="8.25" customHeight="1">
      <c r="A36" s="387"/>
      <c r="B36" s="387"/>
      <c r="C36" s="384"/>
      <c r="D36" s="51"/>
      <c r="E36" s="52" t="s">
        <v>78</v>
      </c>
      <c r="F36" s="53"/>
      <c r="G36" s="426" t="s">
        <v>77</v>
      </c>
      <c r="H36" s="426"/>
      <c r="I36" s="426"/>
      <c r="J36" s="426"/>
      <c r="K36" s="426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2"/>
      <c r="AJ36" s="54"/>
      <c r="AK36" s="54"/>
      <c r="AL36" s="54"/>
      <c r="AM36" s="54"/>
      <c r="AN36" s="55"/>
      <c r="AO36" s="406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</row>
    <row r="37" spans="1:110" ht="20.25" customHeight="1">
      <c r="A37" s="387" t="s">
        <v>33</v>
      </c>
      <c r="B37" s="387"/>
      <c r="C37" s="387"/>
      <c r="D37" s="419" t="s">
        <v>42</v>
      </c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399">
        <v>77000</v>
      </c>
      <c r="AP37" s="399"/>
      <c r="AQ37" s="399"/>
      <c r="AR37" s="399"/>
      <c r="AS37" s="399"/>
      <c r="AT37" s="399"/>
      <c r="AU37" s="399"/>
      <c r="AV37" s="399"/>
      <c r="AW37" s="399"/>
      <c r="AX37" s="399">
        <f>AO37/100*5.1</f>
        <v>3926.9999999999995</v>
      </c>
      <c r="AY37" s="399"/>
      <c r="AZ37" s="399"/>
      <c r="BA37" s="399"/>
      <c r="BB37" s="399"/>
      <c r="BC37" s="399"/>
      <c r="BD37" s="399"/>
      <c r="BE37" s="399"/>
      <c r="CQ37" s="404" t="s">
        <v>103</v>
      </c>
      <c r="CR37" s="405"/>
      <c r="CS37" s="405"/>
      <c r="CT37" s="405"/>
      <c r="CU37" s="405"/>
      <c r="CV37" s="405"/>
      <c r="CW37" s="405"/>
      <c r="CX37" s="406"/>
      <c r="CY37" s="404" t="s">
        <v>103</v>
      </c>
      <c r="CZ37" s="405"/>
      <c r="DA37" s="405"/>
      <c r="DB37" s="405"/>
      <c r="DC37" s="405"/>
      <c r="DD37" s="405"/>
      <c r="DE37" s="405"/>
      <c r="DF37" s="406"/>
    </row>
    <row r="38" spans="1:110" ht="12">
      <c r="A38" s="387"/>
      <c r="B38" s="387"/>
      <c r="C38" s="387"/>
      <c r="D38" s="400" t="s">
        <v>10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2"/>
      <c r="AO38" s="399" t="s">
        <v>11</v>
      </c>
      <c r="AP38" s="399"/>
      <c r="AQ38" s="399"/>
      <c r="AR38" s="399"/>
      <c r="AS38" s="399"/>
      <c r="AT38" s="399"/>
      <c r="AU38" s="399"/>
      <c r="AV38" s="399"/>
      <c r="AW38" s="399"/>
      <c r="AX38" s="431">
        <v>23254</v>
      </c>
      <c r="AY38" s="431"/>
      <c r="AZ38" s="431"/>
      <c r="BA38" s="431"/>
      <c r="BB38" s="431"/>
      <c r="BC38" s="431"/>
      <c r="BD38" s="431"/>
      <c r="BE38" s="431"/>
      <c r="CQ38" s="431">
        <v>23254</v>
      </c>
      <c r="CR38" s="431"/>
      <c r="CS38" s="431"/>
      <c r="CT38" s="431"/>
      <c r="CU38" s="431"/>
      <c r="CV38" s="431"/>
      <c r="CW38" s="431"/>
      <c r="CX38" s="431"/>
      <c r="CY38" s="431">
        <v>23254</v>
      </c>
      <c r="CZ38" s="431"/>
      <c r="DA38" s="431"/>
      <c r="DB38" s="431"/>
      <c r="DC38" s="431"/>
      <c r="DD38" s="431"/>
      <c r="DE38" s="431"/>
      <c r="DF38" s="431"/>
    </row>
    <row r="39" spans="1:110" ht="48.75" customHeight="1">
      <c r="A39" s="430" t="s">
        <v>88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0"/>
      <c r="CM39" s="430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0"/>
      <c r="DF39" s="430"/>
    </row>
  </sheetData>
  <sheetProtection/>
  <mergeCells count="169">
    <mergeCell ref="A39:DF39"/>
    <mergeCell ref="A38:C38"/>
    <mergeCell ref="D38:AN38"/>
    <mergeCell ref="AO38:AW38"/>
    <mergeCell ref="AX38:BE38"/>
    <mergeCell ref="CQ38:CX38"/>
    <mergeCell ref="CY38:DF38"/>
    <mergeCell ref="A37:C37"/>
    <mergeCell ref="D37:AN37"/>
    <mergeCell ref="AO37:AW37"/>
    <mergeCell ref="AX37:BE37"/>
    <mergeCell ref="CQ37:CX37"/>
    <mergeCell ref="CY37:DF37"/>
    <mergeCell ref="A34:C36"/>
    <mergeCell ref="D34:AN34"/>
    <mergeCell ref="AO34:AW36"/>
    <mergeCell ref="AX34:BE36"/>
    <mergeCell ref="CQ34:CX36"/>
    <mergeCell ref="CY34:DF36"/>
    <mergeCell ref="G36:K36"/>
    <mergeCell ref="A30:C33"/>
    <mergeCell ref="D30:AN31"/>
    <mergeCell ref="AO30:AW33"/>
    <mergeCell ref="AX30:BE33"/>
    <mergeCell ref="CQ30:CX33"/>
    <mergeCell ref="CY30:DF33"/>
    <mergeCell ref="G32:K32"/>
    <mergeCell ref="D33:AN33"/>
    <mergeCell ref="A29:C29"/>
    <mergeCell ref="D29:AN29"/>
    <mergeCell ref="AO29:AW29"/>
    <mergeCell ref="AX29:BE29"/>
    <mergeCell ref="CQ29:CX29"/>
    <mergeCell ref="CY29:DF29"/>
    <mergeCell ref="A28:C28"/>
    <mergeCell ref="D28:AN28"/>
    <mergeCell ref="AO28:AW28"/>
    <mergeCell ref="AX28:BE28"/>
    <mergeCell ref="CQ28:CX28"/>
    <mergeCell ref="CY28:DF28"/>
    <mergeCell ref="A26:C27"/>
    <mergeCell ref="D26:AN26"/>
    <mergeCell ref="AO26:AW27"/>
    <mergeCell ref="AX26:BE27"/>
    <mergeCell ref="CQ26:CX27"/>
    <mergeCell ref="CY26:DF27"/>
    <mergeCell ref="D27:AN27"/>
    <mergeCell ref="A25:C25"/>
    <mergeCell ref="D25:AN25"/>
    <mergeCell ref="AO25:AW25"/>
    <mergeCell ref="AX25:BE25"/>
    <mergeCell ref="CQ25:CX25"/>
    <mergeCell ref="CY25:DF25"/>
    <mergeCell ref="A24:C24"/>
    <mergeCell ref="D24:AN24"/>
    <mergeCell ref="AO24:AW24"/>
    <mergeCell ref="AX24:BE24"/>
    <mergeCell ref="CQ24:CX24"/>
    <mergeCell ref="CY24:DF24"/>
    <mergeCell ref="A23:C23"/>
    <mergeCell ref="D23:AN23"/>
    <mergeCell ref="AO23:AW23"/>
    <mergeCell ref="AX23:BE23"/>
    <mergeCell ref="CQ23:CX23"/>
    <mergeCell ref="CY23:DF23"/>
    <mergeCell ref="A21:C22"/>
    <mergeCell ref="D21:AN21"/>
    <mergeCell ref="AO21:AW22"/>
    <mergeCell ref="AX21:BE22"/>
    <mergeCell ref="CQ21:CX22"/>
    <mergeCell ref="CY21:DF22"/>
    <mergeCell ref="D22:AN22"/>
    <mergeCell ref="A20:C20"/>
    <mergeCell ref="D20:AN20"/>
    <mergeCell ref="AO20:AW20"/>
    <mergeCell ref="AX20:BE20"/>
    <mergeCell ref="CQ20:CX20"/>
    <mergeCell ref="CY20:DF20"/>
    <mergeCell ref="CY18:DF18"/>
    <mergeCell ref="A19:C19"/>
    <mergeCell ref="D19:AN19"/>
    <mergeCell ref="AO19:AW19"/>
    <mergeCell ref="AX19:BE19"/>
    <mergeCell ref="CQ19:CX19"/>
    <mergeCell ref="CY19:DF19"/>
    <mergeCell ref="A15:DF15"/>
    <mergeCell ref="A16:DF16"/>
    <mergeCell ref="A17:CP17"/>
    <mergeCell ref="CQ17:CX17"/>
    <mergeCell ref="CY17:DF17"/>
    <mergeCell ref="A18:C18"/>
    <mergeCell ref="D18:AN18"/>
    <mergeCell ref="AO18:AW18"/>
    <mergeCell ref="AX18:BE18"/>
    <mergeCell ref="CQ18:CX18"/>
    <mergeCell ref="CQ13:CX13"/>
    <mergeCell ref="CY13:DF13"/>
    <mergeCell ref="A14:C14"/>
    <mergeCell ref="D14:Q14"/>
    <mergeCell ref="R14:AA14"/>
    <mergeCell ref="AB14:AJ14"/>
    <mergeCell ref="AK14:AS14"/>
    <mergeCell ref="AT14:BE14"/>
    <mergeCell ref="CQ14:CX14"/>
    <mergeCell ref="CY14:DF14"/>
    <mergeCell ref="A13:C13"/>
    <mergeCell ref="D13:Q13"/>
    <mergeCell ref="R13:AA13"/>
    <mergeCell ref="AB13:AJ13"/>
    <mergeCell ref="AK13:AS13"/>
    <mergeCell ref="AT13:BE13"/>
    <mergeCell ref="CQ11:CX11"/>
    <mergeCell ref="CY11:DF11"/>
    <mergeCell ref="A12:C12"/>
    <mergeCell ref="D12:Q12"/>
    <mergeCell ref="R12:AA12"/>
    <mergeCell ref="AB12:AJ12"/>
    <mergeCell ref="AK12:AS12"/>
    <mergeCell ref="AT12:BE12"/>
    <mergeCell ref="CQ12:CX12"/>
    <mergeCell ref="CY12:DF12"/>
    <mergeCell ref="A11:C11"/>
    <mergeCell ref="D11:Q11"/>
    <mergeCell ref="R11:AA11"/>
    <mergeCell ref="AB11:AJ11"/>
    <mergeCell ref="AK11:AS11"/>
    <mergeCell ref="AT11:BE11"/>
    <mergeCell ref="A8:DF8"/>
    <mergeCell ref="A9:DF9"/>
    <mergeCell ref="A10:CP10"/>
    <mergeCell ref="CQ10:CX10"/>
    <mergeCell ref="CY10:DF10"/>
    <mergeCell ref="A7:C7"/>
    <mergeCell ref="D7:Q7"/>
    <mergeCell ref="R7:AE7"/>
    <mergeCell ref="AT7:BE7"/>
    <mergeCell ref="CQ7:CX7"/>
    <mergeCell ref="A6:C6"/>
    <mergeCell ref="D6:Q6"/>
    <mergeCell ref="R6:AE6"/>
    <mergeCell ref="AF6:AL6"/>
    <mergeCell ref="AM6:AS6"/>
    <mergeCell ref="AT6:BE6"/>
    <mergeCell ref="CY7:DF7"/>
    <mergeCell ref="A5:C5"/>
    <mergeCell ref="D5:Q5"/>
    <mergeCell ref="R5:AE5"/>
    <mergeCell ref="AF5:AL5"/>
    <mergeCell ref="AM5:AS5"/>
    <mergeCell ref="AF7:AL7"/>
    <mergeCell ref="AM7:AS7"/>
    <mergeCell ref="CQ5:CX5"/>
    <mergeCell ref="CY5:DF5"/>
    <mergeCell ref="CQ6:CX6"/>
    <mergeCell ref="CY6:DF6"/>
    <mergeCell ref="AT4:BE4"/>
    <mergeCell ref="CQ4:CX4"/>
    <mergeCell ref="CY4:DF4"/>
    <mergeCell ref="AF4:AL4"/>
    <mergeCell ref="AM4:AS4"/>
    <mergeCell ref="AT5:BE5"/>
    <mergeCell ref="A1:DF1"/>
    <mergeCell ref="A2:DF2"/>
    <mergeCell ref="A3:CP3"/>
    <mergeCell ref="CQ3:CX3"/>
    <mergeCell ref="CY3:DF3"/>
    <mergeCell ref="A4:C4"/>
    <mergeCell ref="D4:Q4"/>
    <mergeCell ref="R4:AE4"/>
  </mergeCells>
  <printOptions/>
  <pageMargins left="0" right="0" top="0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73">
      <selection activeCell="DZ17" sqref="DZ17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</row>
    <row r="2" spans="1:57" ht="13.5">
      <c r="A2" s="432" t="s">
        <v>150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</row>
    <row r="3" spans="1:57" ht="14.25" customHeight="1">
      <c r="A3" s="440" t="s">
        <v>13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1" t="s">
        <v>145</v>
      </c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</row>
    <row r="4" spans="1:110" ht="62.25" customHeight="1">
      <c r="A4" s="433" t="s">
        <v>191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5"/>
      <c r="CQ4" s="442" t="s">
        <v>194</v>
      </c>
      <c r="CR4" s="443"/>
      <c r="CS4" s="443"/>
      <c r="CT4" s="443"/>
      <c r="CU4" s="443"/>
      <c r="CV4" s="443"/>
      <c r="CW4" s="443"/>
      <c r="CX4" s="444"/>
      <c r="CY4" s="442" t="s">
        <v>195</v>
      </c>
      <c r="CZ4" s="443"/>
      <c r="DA4" s="443"/>
      <c r="DB4" s="443"/>
      <c r="DC4" s="443"/>
      <c r="DD4" s="443"/>
      <c r="DE4" s="443"/>
      <c r="DF4" s="444"/>
    </row>
    <row r="5" spans="1:110" ht="46.5" customHeight="1">
      <c r="A5" s="314" t="s">
        <v>15</v>
      </c>
      <c r="B5" s="314"/>
      <c r="C5" s="314"/>
      <c r="D5" s="314" t="s">
        <v>44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 t="s">
        <v>45</v>
      </c>
      <c r="AF5" s="314"/>
      <c r="AG5" s="314"/>
      <c r="AH5" s="314"/>
      <c r="AI5" s="314"/>
      <c r="AJ5" s="314"/>
      <c r="AK5" s="314"/>
      <c r="AL5" s="314"/>
      <c r="AM5" s="314"/>
      <c r="AN5" s="314"/>
      <c r="AO5" s="314" t="s">
        <v>46</v>
      </c>
      <c r="AP5" s="314"/>
      <c r="AQ5" s="314"/>
      <c r="AR5" s="314"/>
      <c r="AS5" s="314"/>
      <c r="AT5" s="314"/>
      <c r="AU5" s="314"/>
      <c r="AV5" s="314"/>
      <c r="AW5" s="314"/>
      <c r="AX5" s="314" t="s">
        <v>83</v>
      </c>
      <c r="AY5" s="314"/>
      <c r="AZ5" s="314"/>
      <c r="BA5" s="314"/>
      <c r="BB5" s="314"/>
      <c r="BC5" s="314"/>
      <c r="BD5" s="314"/>
      <c r="BE5" s="314"/>
      <c r="CQ5" s="445" t="s">
        <v>158</v>
      </c>
      <c r="CR5" s="446"/>
      <c r="CS5" s="446"/>
      <c r="CT5" s="446"/>
      <c r="CU5" s="446"/>
      <c r="CV5" s="446"/>
      <c r="CW5" s="446"/>
      <c r="CX5" s="447"/>
      <c r="CY5" s="445" t="s">
        <v>158</v>
      </c>
      <c r="CZ5" s="446"/>
      <c r="DA5" s="446"/>
      <c r="DB5" s="446"/>
      <c r="DC5" s="446"/>
      <c r="DD5" s="446"/>
      <c r="DE5" s="446"/>
      <c r="DF5" s="447"/>
    </row>
    <row r="6" spans="1:110" ht="15">
      <c r="A6" s="314">
        <v>1</v>
      </c>
      <c r="B6" s="314"/>
      <c r="C6" s="314"/>
      <c r="D6" s="314">
        <v>2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>
        <v>3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>
        <v>4</v>
      </c>
      <c r="AP6" s="314"/>
      <c r="AQ6" s="314"/>
      <c r="AR6" s="314"/>
      <c r="AS6" s="314"/>
      <c r="AT6" s="314"/>
      <c r="AU6" s="314"/>
      <c r="AV6" s="314"/>
      <c r="AW6" s="314"/>
      <c r="AX6" s="314">
        <v>5</v>
      </c>
      <c r="AY6" s="314"/>
      <c r="AZ6" s="314"/>
      <c r="BA6" s="314"/>
      <c r="BB6" s="314"/>
      <c r="BC6" s="314"/>
      <c r="BD6" s="314"/>
      <c r="BE6" s="314"/>
      <c r="CQ6" s="448" t="s">
        <v>97</v>
      </c>
      <c r="CR6" s="449"/>
      <c r="CS6" s="449"/>
      <c r="CT6" s="449"/>
      <c r="CU6" s="449"/>
      <c r="CV6" s="449"/>
      <c r="CW6" s="449"/>
      <c r="CX6" s="450"/>
      <c r="CY6" s="448" t="s">
        <v>98</v>
      </c>
      <c r="CZ6" s="449"/>
      <c r="DA6" s="449"/>
      <c r="DB6" s="449"/>
      <c r="DC6" s="449"/>
      <c r="DD6" s="449"/>
      <c r="DE6" s="449"/>
      <c r="DF6" s="450"/>
    </row>
    <row r="7" spans="1:110" ht="1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9"/>
      <c r="AP7" s="309"/>
      <c r="AQ7" s="309"/>
      <c r="AR7" s="309"/>
      <c r="AS7" s="309"/>
      <c r="AT7" s="309"/>
      <c r="AU7" s="309"/>
      <c r="AV7" s="309"/>
      <c r="AW7" s="309"/>
      <c r="AX7" s="305" t="s">
        <v>103</v>
      </c>
      <c r="AY7" s="305"/>
      <c r="AZ7" s="305"/>
      <c r="BA7" s="305"/>
      <c r="BB7" s="305"/>
      <c r="BC7" s="305"/>
      <c r="BD7" s="305"/>
      <c r="BE7" s="305"/>
      <c r="CQ7" s="433" t="s">
        <v>11</v>
      </c>
      <c r="CR7" s="434"/>
      <c r="CS7" s="434"/>
      <c r="CT7" s="434"/>
      <c r="CU7" s="434"/>
      <c r="CV7" s="434"/>
      <c r="CW7" s="434"/>
      <c r="CX7" s="435"/>
      <c r="CY7" s="433" t="s">
        <v>11</v>
      </c>
      <c r="CZ7" s="434"/>
      <c r="DA7" s="434"/>
      <c r="DB7" s="434"/>
      <c r="DC7" s="434"/>
      <c r="DD7" s="434"/>
      <c r="DE7" s="434"/>
      <c r="DF7" s="435"/>
    </row>
    <row r="8" spans="1:110" ht="1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9"/>
      <c r="AP8" s="309"/>
      <c r="AQ8" s="309"/>
      <c r="AR8" s="309"/>
      <c r="AS8" s="309"/>
      <c r="AT8" s="309"/>
      <c r="AU8" s="309"/>
      <c r="AV8" s="309"/>
      <c r="AW8" s="309"/>
      <c r="AX8" s="305" t="s">
        <v>103</v>
      </c>
      <c r="AY8" s="305"/>
      <c r="AZ8" s="305"/>
      <c r="BA8" s="305"/>
      <c r="BB8" s="305"/>
      <c r="BC8" s="305"/>
      <c r="BD8" s="305"/>
      <c r="BE8" s="305"/>
      <c r="CQ8" s="433" t="s">
        <v>103</v>
      </c>
      <c r="CR8" s="434"/>
      <c r="CS8" s="434"/>
      <c r="CT8" s="434"/>
      <c r="CU8" s="434"/>
      <c r="CV8" s="434"/>
      <c r="CW8" s="434"/>
      <c r="CX8" s="435"/>
      <c r="CY8" s="433" t="s">
        <v>103</v>
      </c>
      <c r="CZ8" s="434"/>
      <c r="DA8" s="434"/>
      <c r="DB8" s="434"/>
      <c r="DC8" s="434"/>
      <c r="DD8" s="434"/>
      <c r="DE8" s="434"/>
      <c r="DF8" s="435"/>
    </row>
    <row r="9" spans="1:110" ht="13.5" customHeight="1">
      <c r="A9" s="314"/>
      <c r="B9" s="314"/>
      <c r="C9" s="314"/>
      <c r="D9" s="306" t="s">
        <v>10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8"/>
      <c r="AE9" s="305" t="s">
        <v>11</v>
      </c>
      <c r="AF9" s="305"/>
      <c r="AG9" s="305"/>
      <c r="AH9" s="305"/>
      <c r="AI9" s="305"/>
      <c r="AJ9" s="305"/>
      <c r="AK9" s="305"/>
      <c r="AL9" s="305"/>
      <c r="AM9" s="305"/>
      <c r="AN9" s="305"/>
      <c r="AO9" s="309" t="s">
        <v>11</v>
      </c>
      <c r="AP9" s="309"/>
      <c r="AQ9" s="309"/>
      <c r="AR9" s="309"/>
      <c r="AS9" s="309"/>
      <c r="AT9" s="309"/>
      <c r="AU9" s="309"/>
      <c r="AV9" s="309"/>
      <c r="AW9" s="309"/>
      <c r="AX9" s="310">
        <f>SUM(AX7:BE8)</f>
        <v>0</v>
      </c>
      <c r="AY9" s="310"/>
      <c r="AZ9" s="310"/>
      <c r="BA9" s="310"/>
      <c r="BB9" s="310"/>
      <c r="BC9" s="310"/>
      <c r="BD9" s="310"/>
      <c r="BE9" s="310"/>
      <c r="CQ9" s="208" t="s">
        <v>167</v>
      </c>
      <c r="CR9" s="209"/>
      <c r="CS9" s="209"/>
      <c r="CT9" s="209"/>
      <c r="CU9" s="209"/>
      <c r="CV9" s="209"/>
      <c r="CW9" s="209"/>
      <c r="CX9" s="210"/>
      <c r="CY9" s="208" t="s">
        <v>167</v>
      </c>
      <c r="CZ9" s="209"/>
      <c r="DA9" s="209"/>
      <c r="DB9" s="209"/>
      <c r="DC9" s="209"/>
      <c r="DD9" s="209"/>
      <c r="DE9" s="209"/>
      <c r="DF9" s="210"/>
    </row>
    <row r="10" spans="1:110" ht="7.5" customHeight="1">
      <c r="A10" s="34"/>
      <c r="B10" s="34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6"/>
      <c r="AP10" s="16"/>
      <c r="AQ10" s="16"/>
      <c r="AR10" s="16"/>
      <c r="AS10" s="16"/>
      <c r="AT10" s="16"/>
      <c r="AU10" s="16"/>
      <c r="AV10" s="16"/>
      <c r="AW10" s="16"/>
      <c r="AX10" s="40"/>
      <c r="AY10" s="40"/>
      <c r="AZ10" s="40"/>
      <c r="BA10" s="40"/>
      <c r="BB10" s="40"/>
      <c r="BC10" s="40"/>
      <c r="BD10" s="40"/>
      <c r="BE10" s="40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</row>
    <row r="11" spans="1:110" ht="11.25" customHeight="1">
      <c r="A11" s="452" t="s">
        <v>47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</row>
    <row r="12" spans="1:57" ht="13.5">
      <c r="A12" s="432" t="s">
        <v>150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9" t="s">
        <v>169</v>
      </c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</row>
    <row r="13" spans="1:57" ht="15" customHeight="1">
      <c r="A13" s="440" t="s">
        <v>13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1" t="s">
        <v>145</v>
      </c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</row>
    <row r="14" spans="1:110" ht="66" customHeight="1">
      <c r="A14" s="433" t="s">
        <v>191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5"/>
      <c r="CQ14" s="442" t="s">
        <v>194</v>
      </c>
      <c r="CR14" s="443"/>
      <c r="CS14" s="443"/>
      <c r="CT14" s="443"/>
      <c r="CU14" s="443"/>
      <c r="CV14" s="443"/>
      <c r="CW14" s="443"/>
      <c r="CX14" s="444"/>
      <c r="CY14" s="442" t="s">
        <v>195</v>
      </c>
      <c r="CZ14" s="443"/>
      <c r="DA14" s="443"/>
      <c r="DB14" s="443"/>
      <c r="DC14" s="443"/>
      <c r="DD14" s="443"/>
      <c r="DE14" s="443"/>
      <c r="DF14" s="444"/>
    </row>
    <row r="15" spans="1:110" ht="79.5" customHeight="1">
      <c r="A15" s="318" t="s">
        <v>15</v>
      </c>
      <c r="B15" s="319"/>
      <c r="C15" s="320"/>
      <c r="D15" s="318" t="s">
        <v>17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20"/>
      <c r="AE15" s="318" t="s">
        <v>48</v>
      </c>
      <c r="AF15" s="319"/>
      <c r="AG15" s="319"/>
      <c r="AH15" s="319"/>
      <c r="AI15" s="319"/>
      <c r="AJ15" s="319"/>
      <c r="AK15" s="319"/>
      <c r="AL15" s="319"/>
      <c r="AM15" s="319"/>
      <c r="AN15" s="320"/>
      <c r="AO15" s="318" t="s">
        <v>49</v>
      </c>
      <c r="AP15" s="319"/>
      <c r="AQ15" s="319"/>
      <c r="AR15" s="319"/>
      <c r="AS15" s="319"/>
      <c r="AT15" s="320"/>
      <c r="AU15" s="318" t="s">
        <v>82</v>
      </c>
      <c r="AV15" s="319"/>
      <c r="AW15" s="319"/>
      <c r="AX15" s="319"/>
      <c r="AY15" s="319"/>
      <c r="AZ15" s="319"/>
      <c r="BA15" s="319"/>
      <c r="BB15" s="319"/>
      <c r="BC15" s="319"/>
      <c r="BD15" s="319"/>
      <c r="BE15" s="320"/>
      <c r="CQ15" s="445" t="s">
        <v>158</v>
      </c>
      <c r="CR15" s="446"/>
      <c r="CS15" s="446"/>
      <c r="CT15" s="446"/>
      <c r="CU15" s="446"/>
      <c r="CV15" s="446"/>
      <c r="CW15" s="446"/>
      <c r="CX15" s="447"/>
      <c r="CY15" s="445" t="s">
        <v>158</v>
      </c>
      <c r="CZ15" s="446"/>
      <c r="DA15" s="446"/>
      <c r="DB15" s="446"/>
      <c r="DC15" s="446"/>
      <c r="DD15" s="446"/>
      <c r="DE15" s="446"/>
      <c r="DF15" s="447"/>
    </row>
    <row r="16" spans="1:110" ht="15">
      <c r="A16" s="318">
        <v>1</v>
      </c>
      <c r="B16" s="319"/>
      <c r="C16" s="320"/>
      <c r="D16" s="318">
        <v>2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20"/>
      <c r="AE16" s="318">
        <v>3</v>
      </c>
      <c r="AF16" s="319"/>
      <c r="AG16" s="319"/>
      <c r="AH16" s="319"/>
      <c r="AI16" s="319"/>
      <c r="AJ16" s="319"/>
      <c r="AK16" s="319"/>
      <c r="AL16" s="319"/>
      <c r="AM16" s="319"/>
      <c r="AN16" s="320"/>
      <c r="AO16" s="318">
        <v>4</v>
      </c>
      <c r="AP16" s="319"/>
      <c r="AQ16" s="319"/>
      <c r="AR16" s="319"/>
      <c r="AS16" s="319"/>
      <c r="AT16" s="320"/>
      <c r="AU16" s="318">
        <v>5</v>
      </c>
      <c r="AV16" s="319"/>
      <c r="AW16" s="319"/>
      <c r="AX16" s="319"/>
      <c r="AY16" s="319"/>
      <c r="AZ16" s="319"/>
      <c r="BA16" s="319"/>
      <c r="BB16" s="319"/>
      <c r="BC16" s="319"/>
      <c r="BD16" s="319"/>
      <c r="BE16" s="320"/>
      <c r="CQ16" s="448" t="s">
        <v>97</v>
      </c>
      <c r="CR16" s="449"/>
      <c r="CS16" s="449"/>
      <c r="CT16" s="449"/>
      <c r="CU16" s="449"/>
      <c r="CV16" s="449"/>
      <c r="CW16" s="449"/>
      <c r="CX16" s="450"/>
      <c r="CY16" s="448" t="s">
        <v>98</v>
      </c>
      <c r="CZ16" s="449"/>
      <c r="DA16" s="449"/>
      <c r="DB16" s="449"/>
      <c r="DC16" s="449"/>
      <c r="DD16" s="449"/>
      <c r="DE16" s="449"/>
      <c r="DF16" s="450"/>
    </row>
    <row r="17" spans="1:110" ht="15">
      <c r="A17" s="318" t="s">
        <v>28</v>
      </c>
      <c r="B17" s="319"/>
      <c r="C17" s="320"/>
      <c r="D17" s="436" t="s">
        <v>133</v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8"/>
      <c r="AE17" s="356"/>
      <c r="AF17" s="357"/>
      <c r="AG17" s="357"/>
      <c r="AH17" s="357"/>
      <c r="AI17" s="357"/>
      <c r="AJ17" s="357"/>
      <c r="AK17" s="357"/>
      <c r="AL17" s="357"/>
      <c r="AM17" s="357"/>
      <c r="AN17" s="358"/>
      <c r="AO17" s="356"/>
      <c r="AP17" s="357"/>
      <c r="AQ17" s="357"/>
      <c r="AR17" s="357"/>
      <c r="AS17" s="357"/>
      <c r="AT17" s="358"/>
      <c r="AU17" s="356">
        <v>2113698</v>
      </c>
      <c r="AV17" s="357"/>
      <c r="AW17" s="357"/>
      <c r="AX17" s="357"/>
      <c r="AY17" s="357"/>
      <c r="AZ17" s="357"/>
      <c r="BA17" s="357"/>
      <c r="BB17" s="357"/>
      <c r="BC17" s="357"/>
      <c r="BD17" s="357"/>
      <c r="BE17" s="358"/>
      <c r="CQ17" s="433" t="s">
        <v>11</v>
      </c>
      <c r="CR17" s="434"/>
      <c r="CS17" s="434"/>
      <c r="CT17" s="434"/>
      <c r="CU17" s="434"/>
      <c r="CV17" s="434"/>
      <c r="CW17" s="434"/>
      <c r="CX17" s="435"/>
      <c r="CY17" s="433" t="s">
        <v>11</v>
      </c>
      <c r="CZ17" s="434"/>
      <c r="DA17" s="434"/>
      <c r="DB17" s="434"/>
      <c r="DC17" s="434"/>
      <c r="DD17" s="434"/>
      <c r="DE17" s="434"/>
      <c r="DF17" s="435"/>
    </row>
    <row r="18" spans="1:110" ht="13.5" customHeight="1">
      <c r="A18" s="318"/>
      <c r="B18" s="319"/>
      <c r="C18" s="320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8"/>
      <c r="AE18" s="356">
        <f>SUM(AE17:AN17)</f>
        <v>0</v>
      </c>
      <c r="AF18" s="357"/>
      <c r="AG18" s="357"/>
      <c r="AH18" s="357"/>
      <c r="AI18" s="357"/>
      <c r="AJ18" s="357"/>
      <c r="AK18" s="357"/>
      <c r="AL18" s="357"/>
      <c r="AM18" s="357"/>
      <c r="AN18" s="358"/>
      <c r="AO18" s="356" t="s">
        <v>11</v>
      </c>
      <c r="AP18" s="357"/>
      <c r="AQ18" s="357"/>
      <c r="AR18" s="357"/>
      <c r="AS18" s="357"/>
      <c r="AT18" s="358"/>
      <c r="AU18" s="375">
        <f>SUM(AU17)</f>
        <v>2113698</v>
      </c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  <c r="CQ18" s="347">
        <v>948080</v>
      </c>
      <c r="CR18" s="348"/>
      <c r="CS18" s="348"/>
      <c r="CT18" s="348"/>
      <c r="CU18" s="348"/>
      <c r="CV18" s="348"/>
      <c r="CW18" s="348"/>
      <c r="CX18" s="349"/>
      <c r="CY18" s="347"/>
      <c r="CZ18" s="348"/>
      <c r="DA18" s="348"/>
      <c r="DB18" s="348"/>
      <c r="DC18" s="348"/>
      <c r="DD18" s="348"/>
      <c r="DE18" s="348"/>
      <c r="DF18" s="349"/>
    </row>
    <row r="19" spans="1:57" ht="13.5">
      <c r="A19" s="432" t="s">
        <v>150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9" t="s">
        <v>170</v>
      </c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</row>
    <row r="20" spans="1:57" ht="13.5" customHeight="1">
      <c r="A20" s="440" t="s">
        <v>13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1" t="s">
        <v>145</v>
      </c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</row>
    <row r="21" spans="1:110" ht="63.75" customHeight="1">
      <c r="A21" s="433" t="s">
        <v>191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5"/>
      <c r="CQ21" s="442" t="s">
        <v>194</v>
      </c>
      <c r="CR21" s="443"/>
      <c r="CS21" s="443"/>
      <c r="CT21" s="443"/>
      <c r="CU21" s="443"/>
      <c r="CV21" s="443"/>
      <c r="CW21" s="443"/>
      <c r="CX21" s="444"/>
      <c r="CY21" s="442" t="s">
        <v>195</v>
      </c>
      <c r="CZ21" s="443"/>
      <c r="DA21" s="443"/>
      <c r="DB21" s="443"/>
      <c r="DC21" s="443"/>
      <c r="DD21" s="443"/>
      <c r="DE21" s="443"/>
      <c r="DF21" s="444"/>
    </row>
    <row r="22" spans="1:110" ht="95.25" customHeight="1">
      <c r="A22" s="318" t="s">
        <v>15</v>
      </c>
      <c r="B22" s="319"/>
      <c r="C22" s="320"/>
      <c r="D22" s="318" t="s">
        <v>17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E22" s="318" t="s">
        <v>48</v>
      </c>
      <c r="AF22" s="319"/>
      <c r="AG22" s="319"/>
      <c r="AH22" s="319"/>
      <c r="AI22" s="319"/>
      <c r="AJ22" s="319"/>
      <c r="AK22" s="319"/>
      <c r="AL22" s="319"/>
      <c r="AM22" s="319"/>
      <c r="AN22" s="320"/>
      <c r="AO22" s="318" t="s">
        <v>49</v>
      </c>
      <c r="AP22" s="319"/>
      <c r="AQ22" s="319"/>
      <c r="AR22" s="319"/>
      <c r="AS22" s="319"/>
      <c r="AT22" s="320"/>
      <c r="AU22" s="318" t="s">
        <v>82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/>
      <c r="CQ22" s="445" t="s">
        <v>158</v>
      </c>
      <c r="CR22" s="446"/>
      <c r="CS22" s="446"/>
      <c r="CT22" s="446"/>
      <c r="CU22" s="446"/>
      <c r="CV22" s="446"/>
      <c r="CW22" s="446"/>
      <c r="CX22" s="447"/>
      <c r="CY22" s="445" t="s">
        <v>158</v>
      </c>
      <c r="CZ22" s="446"/>
      <c r="DA22" s="446"/>
      <c r="DB22" s="446"/>
      <c r="DC22" s="446"/>
      <c r="DD22" s="446"/>
      <c r="DE22" s="446"/>
      <c r="DF22" s="447"/>
    </row>
    <row r="23" spans="1:110" ht="15">
      <c r="A23" s="318">
        <v>1</v>
      </c>
      <c r="B23" s="319"/>
      <c r="C23" s="320"/>
      <c r="D23" s="318">
        <v>2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20"/>
      <c r="AE23" s="318">
        <v>3</v>
      </c>
      <c r="AF23" s="319"/>
      <c r="AG23" s="319"/>
      <c r="AH23" s="319"/>
      <c r="AI23" s="319"/>
      <c r="AJ23" s="319"/>
      <c r="AK23" s="319"/>
      <c r="AL23" s="319"/>
      <c r="AM23" s="319"/>
      <c r="AN23" s="320"/>
      <c r="AO23" s="318">
        <v>4</v>
      </c>
      <c r="AP23" s="319"/>
      <c r="AQ23" s="319"/>
      <c r="AR23" s="319"/>
      <c r="AS23" s="319"/>
      <c r="AT23" s="320"/>
      <c r="AU23" s="318">
        <v>5</v>
      </c>
      <c r="AV23" s="319"/>
      <c r="AW23" s="319"/>
      <c r="AX23" s="319"/>
      <c r="AY23" s="319"/>
      <c r="AZ23" s="319"/>
      <c r="BA23" s="319"/>
      <c r="BB23" s="319"/>
      <c r="BC23" s="319"/>
      <c r="BD23" s="319"/>
      <c r="BE23" s="320"/>
      <c r="CQ23" s="448" t="s">
        <v>97</v>
      </c>
      <c r="CR23" s="449"/>
      <c r="CS23" s="449"/>
      <c r="CT23" s="449"/>
      <c r="CU23" s="449"/>
      <c r="CV23" s="449"/>
      <c r="CW23" s="449"/>
      <c r="CX23" s="450"/>
      <c r="CY23" s="448" t="s">
        <v>98</v>
      </c>
      <c r="CZ23" s="449"/>
      <c r="DA23" s="449"/>
      <c r="DB23" s="449"/>
      <c r="DC23" s="449"/>
      <c r="DD23" s="449"/>
      <c r="DE23" s="449"/>
      <c r="DF23" s="450"/>
    </row>
    <row r="24" spans="1:110" ht="15">
      <c r="A24" s="318"/>
      <c r="B24" s="319"/>
      <c r="C24" s="320"/>
      <c r="D24" s="436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8"/>
      <c r="AE24" s="356"/>
      <c r="AF24" s="357"/>
      <c r="AG24" s="357"/>
      <c r="AH24" s="357"/>
      <c r="AI24" s="357"/>
      <c r="AJ24" s="357"/>
      <c r="AK24" s="357"/>
      <c r="AL24" s="357"/>
      <c r="AM24" s="357"/>
      <c r="AN24" s="358"/>
      <c r="AO24" s="356"/>
      <c r="AP24" s="357"/>
      <c r="AQ24" s="357"/>
      <c r="AR24" s="357"/>
      <c r="AS24" s="357"/>
      <c r="AT24" s="358"/>
      <c r="AU24" s="353"/>
      <c r="AV24" s="354"/>
      <c r="AW24" s="354"/>
      <c r="AX24" s="354"/>
      <c r="AY24" s="354"/>
      <c r="AZ24" s="354"/>
      <c r="BA24" s="354"/>
      <c r="BB24" s="354"/>
      <c r="BC24" s="354"/>
      <c r="BD24" s="354"/>
      <c r="BE24" s="355"/>
      <c r="CQ24" s="433" t="s">
        <v>103</v>
      </c>
      <c r="CR24" s="434"/>
      <c r="CS24" s="434"/>
      <c r="CT24" s="434"/>
      <c r="CU24" s="434"/>
      <c r="CV24" s="434"/>
      <c r="CW24" s="434"/>
      <c r="CX24" s="435"/>
      <c r="CY24" s="433" t="s">
        <v>103</v>
      </c>
      <c r="CZ24" s="434"/>
      <c r="DA24" s="434"/>
      <c r="DB24" s="434"/>
      <c r="DC24" s="434"/>
      <c r="DD24" s="434"/>
      <c r="DE24" s="434"/>
      <c r="DF24" s="435"/>
    </row>
    <row r="25" spans="1:110" ht="14.25">
      <c r="A25" s="318"/>
      <c r="B25" s="319"/>
      <c r="C25" s="320"/>
      <c r="D25" s="306" t="s">
        <v>10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8"/>
      <c r="AE25" s="356" t="s">
        <v>103</v>
      </c>
      <c r="AF25" s="357"/>
      <c r="AG25" s="357"/>
      <c r="AH25" s="357"/>
      <c r="AI25" s="357"/>
      <c r="AJ25" s="357"/>
      <c r="AK25" s="357"/>
      <c r="AL25" s="357"/>
      <c r="AM25" s="357"/>
      <c r="AN25" s="358"/>
      <c r="AO25" s="356" t="s">
        <v>11</v>
      </c>
      <c r="AP25" s="357"/>
      <c r="AQ25" s="357"/>
      <c r="AR25" s="357"/>
      <c r="AS25" s="357"/>
      <c r="AT25" s="358"/>
      <c r="AU25" s="375">
        <v>0</v>
      </c>
      <c r="AV25" s="376"/>
      <c r="AW25" s="376"/>
      <c r="AX25" s="376"/>
      <c r="AY25" s="376"/>
      <c r="AZ25" s="376"/>
      <c r="BA25" s="376"/>
      <c r="BB25" s="376"/>
      <c r="BC25" s="376"/>
      <c r="BD25" s="376"/>
      <c r="BE25" s="377"/>
      <c r="CQ25" s="208" t="s">
        <v>167</v>
      </c>
      <c r="CR25" s="209"/>
      <c r="CS25" s="209"/>
      <c r="CT25" s="209"/>
      <c r="CU25" s="209"/>
      <c r="CV25" s="209"/>
      <c r="CW25" s="209"/>
      <c r="CX25" s="210"/>
      <c r="CY25" s="208" t="s">
        <v>167</v>
      </c>
      <c r="CZ25" s="209"/>
      <c r="DA25" s="209"/>
      <c r="DB25" s="209"/>
      <c r="DC25" s="209"/>
      <c r="DD25" s="209"/>
      <c r="DE25" s="209"/>
      <c r="DF25" s="210"/>
    </row>
    <row r="26" spans="1:57" ht="13.5">
      <c r="A26" s="432" t="s">
        <v>150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9" t="s">
        <v>171</v>
      </c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</row>
    <row r="27" spans="1:57" ht="13.5">
      <c r="A27" s="440" t="s">
        <v>13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1" t="s">
        <v>145</v>
      </c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</row>
    <row r="28" spans="1:110" ht="62.25" customHeight="1">
      <c r="A28" s="433" t="s">
        <v>191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5"/>
      <c r="CQ28" s="442" t="s">
        <v>194</v>
      </c>
      <c r="CR28" s="443"/>
      <c r="CS28" s="443"/>
      <c r="CT28" s="443"/>
      <c r="CU28" s="443"/>
      <c r="CV28" s="443"/>
      <c r="CW28" s="443"/>
      <c r="CX28" s="444"/>
      <c r="CY28" s="442" t="s">
        <v>195</v>
      </c>
      <c r="CZ28" s="443"/>
      <c r="DA28" s="443"/>
      <c r="DB28" s="443"/>
      <c r="DC28" s="443"/>
      <c r="DD28" s="443"/>
      <c r="DE28" s="443"/>
      <c r="DF28" s="444"/>
    </row>
    <row r="29" spans="1:110" ht="98.25" customHeight="1">
      <c r="A29" s="318" t="s">
        <v>15</v>
      </c>
      <c r="B29" s="319"/>
      <c r="C29" s="320"/>
      <c r="D29" s="318" t="s">
        <v>17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20"/>
      <c r="AE29" s="318" t="s">
        <v>48</v>
      </c>
      <c r="AF29" s="319"/>
      <c r="AG29" s="319"/>
      <c r="AH29" s="319"/>
      <c r="AI29" s="319"/>
      <c r="AJ29" s="319"/>
      <c r="AK29" s="319"/>
      <c r="AL29" s="319"/>
      <c r="AM29" s="319"/>
      <c r="AN29" s="320"/>
      <c r="AO29" s="318" t="s">
        <v>49</v>
      </c>
      <c r="AP29" s="319"/>
      <c r="AQ29" s="319"/>
      <c r="AR29" s="319"/>
      <c r="AS29" s="319"/>
      <c r="AT29" s="320"/>
      <c r="AU29" s="318" t="s">
        <v>82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20"/>
      <c r="CQ29" s="445" t="s">
        <v>158</v>
      </c>
      <c r="CR29" s="446"/>
      <c r="CS29" s="446"/>
      <c r="CT29" s="446"/>
      <c r="CU29" s="446"/>
      <c r="CV29" s="446"/>
      <c r="CW29" s="446"/>
      <c r="CX29" s="447"/>
      <c r="CY29" s="445" t="s">
        <v>158</v>
      </c>
      <c r="CZ29" s="446"/>
      <c r="DA29" s="446"/>
      <c r="DB29" s="446"/>
      <c r="DC29" s="446"/>
      <c r="DD29" s="446"/>
      <c r="DE29" s="446"/>
      <c r="DF29" s="447"/>
    </row>
    <row r="30" spans="1:110" ht="15">
      <c r="A30" s="318">
        <v>1</v>
      </c>
      <c r="B30" s="319"/>
      <c r="C30" s="320"/>
      <c r="D30" s="318">
        <v>2</v>
      </c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20"/>
      <c r="AE30" s="318">
        <v>3</v>
      </c>
      <c r="AF30" s="319"/>
      <c r="AG30" s="319"/>
      <c r="AH30" s="319"/>
      <c r="AI30" s="319"/>
      <c r="AJ30" s="319"/>
      <c r="AK30" s="319"/>
      <c r="AL30" s="319"/>
      <c r="AM30" s="319"/>
      <c r="AN30" s="320"/>
      <c r="AO30" s="318">
        <v>4</v>
      </c>
      <c r="AP30" s="319"/>
      <c r="AQ30" s="319"/>
      <c r="AR30" s="319"/>
      <c r="AS30" s="319"/>
      <c r="AT30" s="320"/>
      <c r="AU30" s="318">
        <v>5</v>
      </c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CQ30" s="448" t="s">
        <v>97</v>
      </c>
      <c r="CR30" s="449"/>
      <c r="CS30" s="449"/>
      <c r="CT30" s="449"/>
      <c r="CU30" s="449"/>
      <c r="CV30" s="449"/>
      <c r="CW30" s="449"/>
      <c r="CX30" s="450"/>
      <c r="CY30" s="448" t="s">
        <v>98</v>
      </c>
      <c r="CZ30" s="449"/>
      <c r="DA30" s="449"/>
      <c r="DB30" s="449"/>
      <c r="DC30" s="449"/>
      <c r="DD30" s="449"/>
      <c r="DE30" s="449"/>
      <c r="DF30" s="450"/>
    </row>
    <row r="31" spans="1:110" ht="15">
      <c r="A31" s="318"/>
      <c r="B31" s="319"/>
      <c r="C31" s="320"/>
      <c r="D31" s="436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8"/>
      <c r="AE31" s="356"/>
      <c r="AF31" s="357"/>
      <c r="AG31" s="357"/>
      <c r="AH31" s="357"/>
      <c r="AI31" s="357"/>
      <c r="AJ31" s="357"/>
      <c r="AK31" s="357"/>
      <c r="AL31" s="357"/>
      <c r="AM31" s="357"/>
      <c r="AN31" s="358"/>
      <c r="AO31" s="356"/>
      <c r="AP31" s="357"/>
      <c r="AQ31" s="357"/>
      <c r="AR31" s="357"/>
      <c r="AS31" s="357"/>
      <c r="AT31" s="358"/>
      <c r="AU31" s="353"/>
      <c r="AV31" s="354"/>
      <c r="AW31" s="354"/>
      <c r="AX31" s="354"/>
      <c r="AY31" s="354"/>
      <c r="AZ31" s="354"/>
      <c r="BA31" s="354"/>
      <c r="BB31" s="354"/>
      <c r="BC31" s="354"/>
      <c r="BD31" s="354"/>
      <c r="BE31" s="355"/>
      <c r="CQ31" s="433" t="s">
        <v>103</v>
      </c>
      <c r="CR31" s="434"/>
      <c r="CS31" s="434"/>
      <c r="CT31" s="434"/>
      <c r="CU31" s="434"/>
      <c r="CV31" s="434"/>
      <c r="CW31" s="434"/>
      <c r="CX31" s="435"/>
      <c r="CY31" s="433" t="s">
        <v>103</v>
      </c>
      <c r="CZ31" s="434"/>
      <c r="DA31" s="434"/>
      <c r="DB31" s="434"/>
      <c r="DC31" s="434"/>
      <c r="DD31" s="434"/>
      <c r="DE31" s="434"/>
      <c r="DF31" s="435"/>
    </row>
    <row r="32" spans="1:110" ht="15">
      <c r="A32" s="318"/>
      <c r="B32" s="319"/>
      <c r="C32" s="320"/>
      <c r="D32" s="436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8"/>
      <c r="AE32" s="356"/>
      <c r="AF32" s="357"/>
      <c r="AG32" s="357"/>
      <c r="AH32" s="357"/>
      <c r="AI32" s="357"/>
      <c r="AJ32" s="357"/>
      <c r="AK32" s="357"/>
      <c r="AL32" s="357"/>
      <c r="AM32" s="357"/>
      <c r="AN32" s="358"/>
      <c r="AO32" s="356"/>
      <c r="AP32" s="357"/>
      <c r="AQ32" s="357"/>
      <c r="AR32" s="357"/>
      <c r="AS32" s="357"/>
      <c r="AT32" s="358"/>
      <c r="AU32" s="353"/>
      <c r="AV32" s="354"/>
      <c r="AW32" s="354"/>
      <c r="AX32" s="354"/>
      <c r="AY32" s="354"/>
      <c r="AZ32" s="354"/>
      <c r="BA32" s="354"/>
      <c r="BB32" s="354"/>
      <c r="BC32" s="354"/>
      <c r="BD32" s="354"/>
      <c r="BE32" s="355"/>
      <c r="CQ32" s="433" t="s">
        <v>103</v>
      </c>
      <c r="CR32" s="434"/>
      <c r="CS32" s="434"/>
      <c r="CT32" s="434"/>
      <c r="CU32" s="434"/>
      <c r="CV32" s="434"/>
      <c r="CW32" s="434"/>
      <c r="CX32" s="435"/>
      <c r="CY32" s="433" t="s">
        <v>103</v>
      </c>
      <c r="CZ32" s="434"/>
      <c r="DA32" s="434"/>
      <c r="DB32" s="434"/>
      <c r="DC32" s="434"/>
      <c r="DD32" s="434"/>
      <c r="DE32" s="434"/>
      <c r="DF32" s="435"/>
    </row>
    <row r="33" spans="1:110" ht="14.25">
      <c r="A33" s="318"/>
      <c r="B33" s="319"/>
      <c r="C33" s="320"/>
      <c r="D33" s="306" t="s">
        <v>10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8"/>
      <c r="AE33" s="356">
        <f>SUM(AE31:AN32)</f>
        <v>0</v>
      </c>
      <c r="AF33" s="357"/>
      <c r="AG33" s="357"/>
      <c r="AH33" s="357"/>
      <c r="AI33" s="357"/>
      <c r="AJ33" s="357"/>
      <c r="AK33" s="357"/>
      <c r="AL33" s="357"/>
      <c r="AM33" s="357"/>
      <c r="AN33" s="358"/>
      <c r="AO33" s="356" t="s">
        <v>11</v>
      </c>
      <c r="AP33" s="357"/>
      <c r="AQ33" s="357"/>
      <c r="AR33" s="357"/>
      <c r="AS33" s="357"/>
      <c r="AT33" s="358"/>
      <c r="AU33" s="375">
        <f>ROUND(AU31+AU32,0)</f>
        <v>0</v>
      </c>
      <c r="AV33" s="376"/>
      <c r="AW33" s="376"/>
      <c r="AX33" s="376"/>
      <c r="AY33" s="376"/>
      <c r="AZ33" s="376"/>
      <c r="BA33" s="376"/>
      <c r="BB33" s="376"/>
      <c r="BC33" s="376"/>
      <c r="BD33" s="376"/>
      <c r="BE33" s="377"/>
      <c r="CQ33" s="208" t="s">
        <v>167</v>
      </c>
      <c r="CR33" s="209"/>
      <c r="CS33" s="209"/>
      <c r="CT33" s="209"/>
      <c r="CU33" s="209"/>
      <c r="CV33" s="209"/>
      <c r="CW33" s="209"/>
      <c r="CX33" s="210"/>
      <c r="CY33" s="208" t="s">
        <v>167</v>
      </c>
      <c r="CZ33" s="209"/>
      <c r="DA33" s="209"/>
      <c r="DB33" s="209"/>
      <c r="DC33" s="209"/>
      <c r="DD33" s="209"/>
      <c r="DE33" s="209"/>
      <c r="DF33" s="210"/>
    </row>
    <row r="34" spans="1:57" ht="13.5">
      <c r="A34" s="432" t="s">
        <v>150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9" t="s">
        <v>184</v>
      </c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</row>
    <row r="35" spans="1:57" ht="17.25" customHeight="1">
      <c r="A35" s="440" t="s">
        <v>13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1" t="s">
        <v>145</v>
      </c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</row>
    <row r="36" spans="1:110" ht="65.25" customHeight="1">
      <c r="A36" s="433" t="s">
        <v>191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5"/>
      <c r="CQ36" s="442" t="s">
        <v>194</v>
      </c>
      <c r="CR36" s="443"/>
      <c r="CS36" s="443"/>
      <c r="CT36" s="443"/>
      <c r="CU36" s="443"/>
      <c r="CV36" s="443"/>
      <c r="CW36" s="443"/>
      <c r="CX36" s="444"/>
      <c r="CY36" s="442" t="s">
        <v>195</v>
      </c>
      <c r="CZ36" s="443"/>
      <c r="DA36" s="443"/>
      <c r="DB36" s="443"/>
      <c r="DC36" s="443"/>
      <c r="DD36" s="443"/>
      <c r="DE36" s="443"/>
      <c r="DF36" s="444"/>
    </row>
    <row r="37" spans="1:110" ht="85.5" customHeight="1">
      <c r="A37" s="318" t="s">
        <v>15</v>
      </c>
      <c r="B37" s="319"/>
      <c r="C37" s="320"/>
      <c r="D37" s="318" t="s">
        <v>17</v>
      </c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20"/>
      <c r="AE37" s="318" t="s">
        <v>48</v>
      </c>
      <c r="AF37" s="319"/>
      <c r="AG37" s="319"/>
      <c r="AH37" s="319"/>
      <c r="AI37" s="319"/>
      <c r="AJ37" s="319"/>
      <c r="AK37" s="319"/>
      <c r="AL37" s="319"/>
      <c r="AM37" s="319"/>
      <c r="AN37" s="320"/>
      <c r="AO37" s="318" t="s">
        <v>49</v>
      </c>
      <c r="AP37" s="319"/>
      <c r="AQ37" s="319"/>
      <c r="AR37" s="319"/>
      <c r="AS37" s="319"/>
      <c r="AT37" s="320"/>
      <c r="AU37" s="318" t="s">
        <v>82</v>
      </c>
      <c r="AV37" s="319"/>
      <c r="AW37" s="319"/>
      <c r="AX37" s="319"/>
      <c r="AY37" s="319"/>
      <c r="AZ37" s="319"/>
      <c r="BA37" s="319"/>
      <c r="BB37" s="319"/>
      <c r="BC37" s="319"/>
      <c r="BD37" s="319"/>
      <c r="BE37" s="320"/>
      <c r="CQ37" s="445" t="s">
        <v>158</v>
      </c>
      <c r="CR37" s="446"/>
      <c r="CS37" s="446"/>
      <c r="CT37" s="446"/>
      <c r="CU37" s="446"/>
      <c r="CV37" s="446"/>
      <c r="CW37" s="446"/>
      <c r="CX37" s="447"/>
      <c r="CY37" s="445" t="s">
        <v>158</v>
      </c>
      <c r="CZ37" s="446"/>
      <c r="DA37" s="446"/>
      <c r="DB37" s="446"/>
      <c r="DC37" s="446"/>
      <c r="DD37" s="446"/>
      <c r="DE37" s="446"/>
      <c r="DF37" s="447"/>
    </row>
    <row r="38" spans="1:110" ht="17.25" customHeight="1">
      <c r="A38" s="318">
        <v>1</v>
      </c>
      <c r="B38" s="319"/>
      <c r="C38" s="320"/>
      <c r="D38" s="318">
        <v>2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20"/>
      <c r="AE38" s="318">
        <v>3</v>
      </c>
      <c r="AF38" s="319"/>
      <c r="AG38" s="319"/>
      <c r="AH38" s="319"/>
      <c r="AI38" s="319"/>
      <c r="AJ38" s="319"/>
      <c r="AK38" s="319"/>
      <c r="AL38" s="319"/>
      <c r="AM38" s="319"/>
      <c r="AN38" s="320"/>
      <c r="AO38" s="318">
        <v>4</v>
      </c>
      <c r="AP38" s="319"/>
      <c r="AQ38" s="319"/>
      <c r="AR38" s="319"/>
      <c r="AS38" s="319"/>
      <c r="AT38" s="320"/>
      <c r="AU38" s="318">
        <v>5</v>
      </c>
      <c r="AV38" s="319"/>
      <c r="AW38" s="319"/>
      <c r="AX38" s="319"/>
      <c r="AY38" s="319"/>
      <c r="AZ38" s="319"/>
      <c r="BA38" s="319"/>
      <c r="BB38" s="319"/>
      <c r="BC38" s="319"/>
      <c r="BD38" s="319"/>
      <c r="BE38" s="320"/>
      <c r="CQ38" s="448" t="s">
        <v>97</v>
      </c>
      <c r="CR38" s="449"/>
      <c r="CS38" s="449"/>
      <c r="CT38" s="449"/>
      <c r="CU38" s="449"/>
      <c r="CV38" s="449"/>
      <c r="CW38" s="449"/>
      <c r="CX38" s="450"/>
      <c r="CY38" s="448" t="s">
        <v>98</v>
      </c>
      <c r="CZ38" s="449"/>
      <c r="DA38" s="449"/>
      <c r="DB38" s="449"/>
      <c r="DC38" s="449"/>
      <c r="DD38" s="449"/>
      <c r="DE38" s="449"/>
      <c r="DF38" s="450"/>
    </row>
    <row r="39" spans="1:110" ht="16.5" customHeight="1">
      <c r="A39" s="318"/>
      <c r="B39" s="319"/>
      <c r="C39" s="320"/>
      <c r="D39" s="436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8"/>
      <c r="AE39" s="356"/>
      <c r="AF39" s="357"/>
      <c r="AG39" s="357"/>
      <c r="AH39" s="357"/>
      <c r="AI39" s="357"/>
      <c r="AJ39" s="357"/>
      <c r="AK39" s="357"/>
      <c r="AL39" s="357"/>
      <c r="AM39" s="357"/>
      <c r="AN39" s="358"/>
      <c r="AO39" s="356"/>
      <c r="AP39" s="357"/>
      <c r="AQ39" s="357"/>
      <c r="AR39" s="357"/>
      <c r="AS39" s="357"/>
      <c r="AT39" s="358"/>
      <c r="AU39" s="353"/>
      <c r="AV39" s="354"/>
      <c r="AW39" s="354"/>
      <c r="AX39" s="354"/>
      <c r="AY39" s="354"/>
      <c r="AZ39" s="354"/>
      <c r="BA39" s="354"/>
      <c r="BB39" s="354"/>
      <c r="BC39" s="354"/>
      <c r="BD39" s="354"/>
      <c r="BE39" s="355"/>
      <c r="CQ39" s="433" t="s">
        <v>103</v>
      </c>
      <c r="CR39" s="434"/>
      <c r="CS39" s="434"/>
      <c r="CT39" s="434"/>
      <c r="CU39" s="434"/>
      <c r="CV39" s="434"/>
      <c r="CW39" s="434"/>
      <c r="CX39" s="435"/>
      <c r="CY39" s="433" t="s">
        <v>103</v>
      </c>
      <c r="CZ39" s="434"/>
      <c r="DA39" s="434"/>
      <c r="DB39" s="434"/>
      <c r="DC39" s="434"/>
      <c r="DD39" s="434"/>
      <c r="DE39" s="434"/>
      <c r="DF39" s="435"/>
    </row>
    <row r="40" spans="1:110" ht="14.25">
      <c r="A40" s="318"/>
      <c r="B40" s="319"/>
      <c r="C40" s="320"/>
      <c r="D40" s="306" t="s">
        <v>10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8"/>
      <c r="AE40" s="356" t="s">
        <v>103</v>
      </c>
      <c r="AF40" s="357"/>
      <c r="AG40" s="357"/>
      <c r="AH40" s="357"/>
      <c r="AI40" s="357"/>
      <c r="AJ40" s="357"/>
      <c r="AK40" s="357"/>
      <c r="AL40" s="357"/>
      <c r="AM40" s="357"/>
      <c r="AN40" s="358"/>
      <c r="AO40" s="356" t="s">
        <v>11</v>
      </c>
      <c r="AP40" s="357"/>
      <c r="AQ40" s="357"/>
      <c r="AR40" s="357"/>
      <c r="AS40" s="357"/>
      <c r="AT40" s="358"/>
      <c r="AU40" s="375">
        <f>SUM(AU39)</f>
        <v>0</v>
      </c>
      <c r="AV40" s="376"/>
      <c r="AW40" s="376"/>
      <c r="AX40" s="376"/>
      <c r="AY40" s="376"/>
      <c r="AZ40" s="376"/>
      <c r="BA40" s="376"/>
      <c r="BB40" s="376"/>
      <c r="BC40" s="376"/>
      <c r="BD40" s="376"/>
      <c r="BE40" s="377"/>
      <c r="CQ40" s="208" t="s">
        <v>167</v>
      </c>
      <c r="CR40" s="209"/>
      <c r="CS40" s="209"/>
      <c r="CT40" s="209"/>
      <c r="CU40" s="209"/>
      <c r="CV40" s="209"/>
      <c r="CW40" s="209"/>
      <c r="CX40" s="210"/>
      <c r="CY40" s="208" t="s">
        <v>167</v>
      </c>
      <c r="CZ40" s="209"/>
      <c r="DA40" s="209"/>
      <c r="DB40" s="209"/>
      <c r="DC40" s="209"/>
      <c r="DD40" s="209"/>
      <c r="DE40" s="209"/>
      <c r="DF40" s="210"/>
    </row>
    <row r="41" ht="6.75" customHeight="1"/>
    <row r="42" spans="1:110" ht="11.25" customHeight="1">
      <c r="A42" s="452" t="s">
        <v>50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</row>
    <row r="43" spans="1:57" ht="15" customHeight="1">
      <c r="A43" s="432" t="s">
        <v>150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</row>
    <row r="44" spans="1:21" ht="13.5">
      <c r="A44" s="451" t="s">
        <v>13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33" t="s">
        <v>145</v>
      </c>
    </row>
    <row r="45" spans="1:110" ht="60.75" customHeight="1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5"/>
      <c r="CQ45" s="442" t="s">
        <v>194</v>
      </c>
      <c r="CR45" s="443"/>
      <c r="CS45" s="443"/>
      <c r="CT45" s="443"/>
      <c r="CU45" s="443"/>
      <c r="CV45" s="443"/>
      <c r="CW45" s="443"/>
      <c r="CX45" s="444"/>
      <c r="CY45" s="442" t="s">
        <v>195</v>
      </c>
      <c r="CZ45" s="443"/>
      <c r="DA45" s="443"/>
      <c r="DB45" s="443"/>
      <c r="DC45" s="443"/>
      <c r="DD45" s="443"/>
      <c r="DE45" s="443"/>
      <c r="DF45" s="444"/>
    </row>
    <row r="46" spans="1:110" ht="60" customHeight="1">
      <c r="A46" s="318" t="s">
        <v>15</v>
      </c>
      <c r="B46" s="319"/>
      <c r="C46" s="320"/>
      <c r="D46" s="318" t="s">
        <v>44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20"/>
      <c r="AE46" s="318" t="s">
        <v>45</v>
      </c>
      <c r="AF46" s="319"/>
      <c r="AG46" s="319"/>
      <c r="AH46" s="319"/>
      <c r="AI46" s="319"/>
      <c r="AJ46" s="319"/>
      <c r="AK46" s="319"/>
      <c r="AL46" s="319"/>
      <c r="AM46" s="319"/>
      <c r="AN46" s="320"/>
      <c r="AO46" s="318" t="s">
        <v>46</v>
      </c>
      <c r="AP46" s="319"/>
      <c r="AQ46" s="319"/>
      <c r="AR46" s="319"/>
      <c r="AS46" s="319"/>
      <c r="AT46" s="319"/>
      <c r="AU46" s="319"/>
      <c r="AV46" s="319"/>
      <c r="AW46" s="320"/>
      <c r="AX46" s="318" t="s">
        <v>83</v>
      </c>
      <c r="AY46" s="319"/>
      <c r="AZ46" s="319"/>
      <c r="BA46" s="319"/>
      <c r="BB46" s="319"/>
      <c r="BC46" s="319"/>
      <c r="BD46" s="319"/>
      <c r="BE46" s="320"/>
      <c r="CQ46" s="445" t="s">
        <v>158</v>
      </c>
      <c r="CR46" s="446"/>
      <c r="CS46" s="446"/>
      <c r="CT46" s="446"/>
      <c r="CU46" s="446"/>
      <c r="CV46" s="446"/>
      <c r="CW46" s="446"/>
      <c r="CX46" s="447"/>
      <c r="CY46" s="445" t="s">
        <v>158</v>
      </c>
      <c r="CZ46" s="446"/>
      <c r="DA46" s="446"/>
      <c r="DB46" s="446"/>
      <c r="DC46" s="446"/>
      <c r="DD46" s="446"/>
      <c r="DE46" s="446"/>
      <c r="DF46" s="447"/>
    </row>
    <row r="47" spans="1:110" ht="18" customHeight="1">
      <c r="A47" s="318">
        <v>1</v>
      </c>
      <c r="B47" s="319"/>
      <c r="C47" s="320"/>
      <c r="D47" s="318">
        <v>2</v>
      </c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20"/>
      <c r="AE47" s="318">
        <v>3</v>
      </c>
      <c r="AF47" s="319"/>
      <c r="AG47" s="319"/>
      <c r="AH47" s="319"/>
      <c r="AI47" s="319"/>
      <c r="AJ47" s="319"/>
      <c r="AK47" s="319"/>
      <c r="AL47" s="319"/>
      <c r="AM47" s="319"/>
      <c r="AN47" s="320"/>
      <c r="AO47" s="318">
        <v>4</v>
      </c>
      <c r="AP47" s="319"/>
      <c r="AQ47" s="319"/>
      <c r="AR47" s="319"/>
      <c r="AS47" s="319"/>
      <c r="AT47" s="319"/>
      <c r="AU47" s="319"/>
      <c r="AV47" s="319"/>
      <c r="AW47" s="320"/>
      <c r="AX47" s="318">
        <v>5</v>
      </c>
      <c r="AY47" s="319"/>
      <c r="AZ47" s="319"/>
      <c r="BA47" s="319"/>
      <c r="BB47" s="319"/>
      <c r="BC47" s="319"/>
      <c r="BD47" s="319"/>
      <c r="BE47" s="320"/>
      <c r="CQ47" s="448" t="s">
        <v>97</v>
      </c>
      <c r="CR47" s="449"/>
      <c r="CS47" s="449"/>
      <c r="CT47" s="449"/>
      <c r="CU47" s="449"/>
      <c r="CV47" s="449"/>
      <c r="CW47" s="449"/>
      <c r="CX47" s="450"/>
      <c r="CY47" s="448" t="s">
        <v>98</v>
      </c>
      <c r="CZ47" s="449"/>
      <c r="DA47" s="449"/>
      <c r="DB47" s="449"/>
      <c r="DC47" s="449"/>
      <c r="DD47" s="449"/>
      <c r="DE47" s="449"/>
      <c r="DF47" s="450"/>
    </row>
    <row r="48" spans="1:110" ht="21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9"/>
      <c r="AP48" s="309"/>
      <c r="AQ48" s="309"/>
      <c r="AR48" s="309"/>
      <c r="AS48" s="309"/>
      <c r="AT48" s="309"/>
      <c r="AU48" s="309"/>
      <c r="AV48" s="309"/>
      <c r="AW48" s="309"/>
      <c r="AX48" s="305">
        <f>AE48*AO48</f>
        <v>0</v>
      </c>
      <c r="AY48" s="305"/>
      <c r="AZ48" s="305"/>
      <c r="BA48" s="305"/>
      <c r="BB48" s="305"/>
      <c r="BC48" s="305"/>
      <c r="BD48" s="305"/>
      <c r="BE48" s="305"/>
      <c r="CQ48" s="433" t="s">
        <v>103</v>
      </c>
      <c r="CR48" s="434"/>
      <c r="CS48" s="434"/>
      <c r="CT48" s="434"/>
      <c r="CU48" s="434"/>
      <c r="CV48" s="434"/>
      <c r="CW48" s="434"/>
      <c r="CX48" s="435"/>
      <c r="CY48" s="433" t="s">
        <v>103</v>
      </c>
      <c r="CZ48" s="434"/>
      <c r="DA48" s="434"/>
      <c r="DB48" s="434"/>
      <c r="DC48" s="434"/>
      <c r="DD48" s="434"/>
      <c r="DE48" s="434"/>
      <c r="DF48" s="435"/>
    </row>
    <row r="49" spans="1:110" ht="14.25">
      <c r="A49" s="314"/>
      <c r="B49" s="314"/>
      <c r="C49" s="314"/>
      <c r="D49" s="306" t="s">
        <v>10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8"/>
      <c r="AE49" s="305" t="s">
        <v>11</v>
      </c>
      <c r="AF49" s="305"/>
      <c r="AG49" s="305"/>
      <c r="AH49" s="305"/>
      <c r="AI49" s="305"/>
      <c r="AJ49" s="305"/>
      <c r="AK49" s="305"/>
      <c r="AL49" s="305"/>
      <c r="AM49" s="305"/>
      <c r="AN49" s="305"/>
      <c r="AO49" s="309" t="s">
        <v>11</v>
      </c>
      <c r="AP49" s="309"/>
      <c r="AQ49" s="309"/>
      <c r="AR49" s="309"/>
      <c r="AS49" s="309"/>
      <c r="AT49" s="309"/>
      <c r="AU49" s="309"/>
      <c r="AV49" s="309"/>
      <c r="AW49" s="309"/>
      <c r="AX49" s="310">
        <f>SUM(AX48:BE48)</f>
        <v>0</v>
      </c>
      <c r="AY49" s="310"/>
      <c r="AZ49" s="310"/>
      <c r="BA49" s="310"/>
      <c r="BB49" s="310"/>
      <c r="BC49" s="310"/>
      <c r="BD49" s="310"/>
      <c r="BE49" s="310"/>
      <c r="CQ49" s="208" t="s">
        <v>167</v>
      </c>
      <c r="CR49" s="209"/>
      <c r="CS49" s="209"/>
      <c r="CT49" s="209"/>
      <c r="CU49" s="209"/>
      <c r="CV49" s="209"/>
      <c r="CW49" s="209"/>
      <c r="CX49" s="210"/>
      <c r="CY49" s="208" t="s">
        <v>167</v>
      </c>
      <c r="CZ49" s="209"/>
      <c r="DA49" s="209"/>
      <c r="DB49" s="209"/>
      <c r="DC49" s="209"/>
      <c r="DD49" s="209"/>
      <c r="DE49" s="209"/>
      <c r="DF49" s="210"/>
    </row>
    <row r="50" ht="9" customHeight="1"/>
    <row r="51" spans="1:110" ht="21.75" customHeight="1">
      <c r="A51" s="453" t="s">
        <v>203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</row>
    <row r="52" spans="1:57" ht="13.5">
      <c r="A52" s="432" t="s">
        <v>150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</row>
    <row r="53" spans="1:57" ht="15.75" customHeight="1">
      <c r="A53" s="440" t="s">
        <v>13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1" t="s">
        <v>145</v>
      </c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</row>
    <row r="54" spans="1:110" ht="64.5" customHeight="1">
      <c r="A54" s="433" t="s">
        <v>191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5"/>
      <c r="CQ54" s="442" t="s">
        <v>194</v>
      </c>
      <c r="CR54" s="443"/>
      <c r="CS54" s="443"/>
      <c r="CT54" s="443"/>
      <c r="CU54" s="443"/>
      <c r="CV54" s="443"/>
      <c r="CW54" s="443"/>
      <c r="CX54" s="444"/>
      <c r="CY54" s="442" t="s">
        <v>195</v>
      </c>
      <c r="CZ54" s="443"/>
      <c r="DA54" s="443"/>
      <c r="DB54" s="443"/>
      <c r="DC54" s="443"/>
      <c r="DD54" s="443"/>
      <c r="DE54" s="443"/>
      <c r="DF54" s="444"/>
    </row>
    <row r="55" spans="1:110" ht="48" customHeight="1">
      <c r="A55" s="314" t="s">
        <v>15</v>
      </c>
      <c r="B55" s="314"/>
      <c r="C55" s="314"/>
      <c r="D55" s="314" t="s">
        <v>44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 t="s">
        <v>45</v>
      </c>
      <c r="AF55" s="314"/>
      <c r="AG55" s="314"/>
      <c r="AH55" s="314"/>
      <c r="AI55" s="314"/>
      <c r="AJ55" s="314"/>
      <c r="AK55" s="314"/>
      <c r="AL55" s="314"/>
      <c r="AM55" s="314"/>
      <c r="AN55" s="314"/>
      <c r="AO55" s="314" t="s">
        <v>46</v>
      </c>
      <c r="AP55" s="314"/>
      <c r="AQ55" s="314"/>
      <c r="AR55" s="314"/>
      <c r="AS55" s="314"/>
      <c r="AT55" s="314"/>
      <c r="AU55" s="314"/>
      <c r="AV55" s="314"/>
      <c r="AW55" s="314"/>
      <c r="AX55" s="314" t="s">
        <v>83</v>
      </c>
      <c r="AY55" s="314"/>
      <c r="AZ55" s="314"/>
      <c r="BA55" s="314"/>
      <c r="BB55" s="314"/>
      <c r="BC55" s="314"/>
      <c r="BD55" s="314"/>
      <c r="BE55" s="314"/>
      <c r="CQ55" s="445" t="s">
        <v>158</v>
      </c>
      <c r="CR55" s="446"/>
      <c r="CS55" s="446"/>
      <c r="CT55" s="446"/>
      <c r="CU55" s="446"/>
      <c r="CV55" s="446"/>
      <c r="CW55" s="446"/>
      <c r="CX55" s="447"/>
      <c r="CY55" s="445" t="s">
        <v>158</v>
      </c>
      <c r="CZ55" s="446"/>
      <c r="DA55" s="446"/>
      <c r="DB55" s="446"/>
      <c r="DC55" s="446"/>
      <c r="DD55" s="446"/>
      <c r="DE55" s="446"/>
      <c r="DF55" s="447"/>
    </row>
    <row r="56" spans="1:110" ht="15">
      <c r="A56" s="314">
        <v>1</v>
      </c>
      <c r="B56" s="314"/>
      <c r="C56" s="314"/>
      <c r="D56" s="314">
        <v>2</v>
      </c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>
        <v>3</v>
      </c>
      <c r="AF56" s="314"/>
      <c r="AG56" s="314"/>
      <c r="AH56" s="314"/>
      <c r="AI56" s="314"/>
      <c r="AJ56" s="314"/>
      <c r="AK56" s="314"/>
      <c r="AL56" s="314"/>
      <c r="AM56" s="314"/>
      <c r="AN56" s="314"/>
      <c r="AO56" s="314">
        <v>4</v>
      </c>
      <c r="AP56" s="314"/>
      <c r="AQ56" s="314"/>
      <c r="AR56" s="314"/>
      <c r="AS56" s="314"/>
      <c r="AT56" s="314"/>
      <c r="AU56" s="314"/>
      <c r="AV56" s="314"/>
      <c r="AW56" s="314"/>
      <c r="AX56" s="314">
        <v>5</v>
      </c>
      <c r="AY56" s="314"/>
      <c r="AZ56" s="314"/>
      <c r="BA56" s="314"/>
      <c r="BB56" s="314"/>
      <c r="BC56" s="314"/>
      <c r="BD56" s="314"/>
      <c r="BE56" s="314"/>
      <c r="CQ56" s="448" t="s">
        <v>97</v>
      </c>
      <c r="CR56" s="449"/>
      <c r="CS56" s="449"/>
      <c r="CT56" s="449"/>
      <c r="CU56" s="449"/>
      <c r="CV56" s="449"/>
      <c r="CW56" s="449"/>
      <c r="CX56" s="450"/>
      <c r="CY56" s="448" t="s">
        <v>98</v>
      </c>
      <c r="CZ56" s="449"/>
      <c r="DA56" s="449"/>
      <c r="DB56" s="449"/>
      <c r="DC56" s="449"/>
      <c r="DD56" s="449"/>
      <c r="DE56" s="449"/>
      <c r="DF56" s="450"/>
    </row>
    <row r="57" spans="1:110" ht="15">
      <c r="A57" s="314"/>
      <c r="B57" s="314"/>
      <c r="C57" s="314"/>
      <c r="D57" s="436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8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9"/>
      <c r="AP57" s="309"/>
      <c r="AQ57" s="309"/>
      <c r="AR57" s="309"/>
      <c r="AS57" s="309"/>
      <c r="AT57" s="309"/>
      <c r="AU57" s="309"/>
      <c r="AV57" s="309"/>
      <c r="AW57" s="309"/>
      <c r="AX57" s="305"/>
      <c r="AY57" s="305"/>
      <c r="AZ57" s="305"/>
      <c r="BA57" s="305"/>
      <c r="BB57" s="305"/>
      <c r="BC57" s="305"/>
      <c r="BD57" s="305"/>
      <c r="BE57" s="305"/>
      <c r="CQ57" s="433" t="s">
        <v>103</v>
      </c>
      <c r="CR57" s="434"/>
      <c r="CS57" s="434"/>
      <c r="CT57" s="434"/>
      <c r="CU57" s="434"/>
      <c r="CV57" s="434"/>
      <c r="CW57" s="434"/>
      <c r="CX57" s="435"/>
      <c r="CY57" s="433" t="s">
        <v>103</v>
      </c>
      <c r="CZ57" s="434"/>
      <c r="DA57" s="434"/>
      <c r="DB57" s="434"/>
      <c r="DC57" s="434"/>
      <c r="DD57" s="434"/>
      <c r="DE57" s="434"/>
      <c r="DF57" s="435"/>
    </row>
    <row r="58" spans="1:110" ht="14.25">
      <c r="A58" s="314"/>
      <c r="B58" s="314"/>
      <c r="C58" s="314"/>
      <c r="D58" s="306" t="s">
        <v>134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8"/>
      <c r="AE58" s="305" t="s">
        <v>103</v>
      </c>
      <c r="AF58" s="305"/>
      <c r="AG58" s="305"/>
      <c r="AH58" s="305"/>
      <c r="AI58" s="305"/>
      <c r="AJ58" s="305"/>
      <c r="AK58" s="305"/>
      <c r="AL58" s="305"/>
      <c r="AM58" s="305"/>
      <c r="AN58" s="305"/>
      <c r="AO58" s="309" t="s">
        <v>103</v>
      </c>
      <c r="AP58" s="309"/>
      <c r="AQ58" s="309"/>
      <c r="AR58" s="309"/>
      <c r="AS58" s="309"/>
      <c r="AT58" s="309"/>
      <c r="AU58" s="309"/>
      <c r="AV58" s="309"/>
      <c r="AW58" s="309"/>
      <c r="AX58" s="310">
        <v>0</v>
      </c>
      <c r="AY58" s="310"/>
      <c r="AZ58" s="310"/>
      <c r="BA58" s="310"/>
      <c r="BB58" s="310"/>
      <c r="BC58" s="310"/>
      <c r="BD58" s="310"/>
      <c r="BE58" s="310"/>
      <c r="CQ58" s="208" t="s">
        <v>167</v>
      </c>
      <c r="CR58" s="209"/>
      <c r="CS58" s="209"/>
      <c r="CT58" s="209"/>
      <c r="CU58" s="209"/>
      <c r="CV58" s="209"/>
      <c r="CW58" s="209"/>
      <c r="CX58" s="210"/>
      <c r="CY58" s="208" t="s">
        <v>167</v>
      </c>
      <c r="CZ58" s="209"/>
      <c r="DA58" s="209"/>
      <c r="DB58" s="209"/>
      <c r="DC58" s="209"/>
      <c r="DD58" s="209"/>
      <c r="DE58" s="209"/>
      <c r="DF58" s="210"/>
    </row>
  </sheetData>
  <sheetProtection/>
  <mergeCells count="262">
    <mergeCell ref="A43:K43"/>
    <mergeCell ref="A44:T44"/>
    <mergeCell ref="A1:DF1"/>
    <mergeCell ref="A11:DF11"/>
    <mergeCell ref="A42:DF42"/>
    <mergeCell ref="A51:DF51"/>
    <mergeCell ref="CY40:DF40"/>
    <mergeCell ref="A40:C40"/>
    <mergeCell ref="D40:AD40"/>
    <mergeCell ref="AE40:AN40"/>
    <mergeCell ref="AO40:AT40"/>
    <mergeCell ref="AU40:BE40"/>
    <mergeCell ref="CQ40:CX40"/>
    <mergeCell ref="CY39:DF39"/>
    <mergeCell ref="A34:K34"/>
    <mergeCell ref="L34:BE34"/>
    <mergeCell ref="A35:T35"/>
    <mergeCell ref="U35:BE35"/>
    <mergeCell ref="A36:CP36"/>
    <mergeCell ref="A39:C39"/>
    <mergeCell ref="D39:AD39"/>
    <mergeCell ref="AE39:AN39"/>
    <mergeCell ref="AO39:AT39"/>
    <mergeCell ref="AU39:BE39"/>
    <mergeCell ref="CQ39:CX39"/>
    <mergeCell ref="CY37:DF37"/>
    <mergeCell ref="CY38:DF38"/>
    <mergeCell ref="AU37:BE37"/>
    <mergeCell ref="CQ37:CX37"/>
    <mergeCell ref="A38:C38"/>
    <mergeCell ref="D38:AD38"/>
    <mergeCell ref="AE38:AN38"/>
    <mergeCell ref="AO38:AT38"/>
    <mergeCell ref="AU38:BE38"/>
    <mergeCell ref="CQ38:CX38"/>
    <mergeCell ref="CQ57:CX57"/>
    <mergeCell ref="CY57:DF57"/>
    <mergeCell ref="CQ58:CX58"/>
    <mergeCell ref="CY58:DF58"/>
    <mergeCell ref="CQ54:CX54"/>
    <mergeCell ref="CY54:DF54"/>
    <mergeCell ref="CQ55:CX55"/>
    <mergeCell ref="CY55:DF55"/>
    <mergeCell ref="CQ56:CX56"/>
    <mergeCell ref="A45:CP45"/>
    <mergeCell ref="CQ45:CX45"/>
    <mergeCell ref="CY45:DF45"/>
    <mergeCell ref="CQ46:CX46"/>
    <mergeCell ref="CY46:DF46"/>
    <mergeCell ref="CQ36:CX36"/>
    <mergeCell ref="A37:C37"/>
    <mergeCell ref="D37:AD37"/>
    <mergeCell ref="AE37:AN37"/>
    <mergeCell ref="AO37:AT37"/>
    <mergeCell ref="CY36:DF36"/>
    <mergeCell ref="CY56:DF56"/>
    <mergeCell ref="CQ48:CX48"/>
    <mergeCell ref="CY48:DF48"/>
    <mergeCell ref="CQ49:CX49"/>
    <mergeCell ref="CY49:DF49"/>
    <mergeCell ref="D25:AD25"/>
    <mergeCell ref="CQ47:CX47"/>
    <mergeCell ref="CY47:DF47"/>
    <mergeCell ref="CY30:DF30"/>
    <mergeCell ref="CQ31:CX31"/>
    <mergeCell ref="CY31:DF31"/>
    <mergeCell ref="CQ33:CX33"/>
    <mergeCell ref="CY33:DF33"/>
    <mergeCell ref="CQ32:CX32"/>
    <mergeCell ref="CY32:DF32"/>
    <mergeCell ref="A26:K26"/>
    <mergeCell ref="A28:CP28"/>
    <mergeCell ref="CQ28:CX28"/>
    <mergeCell ref="CY28:DF28"/>
    <mergeCell ref="L26:BE26"/>
    <mergeCell ref="A27:T27"/>
    <mergeCell ref="U27:BE27"/>
    <mergeCell ref="CQ29:CX29"/>
    <mergeCell ref="CY29:DF29"/>
    <mergeCell ref="CQ30:CX30"/>
    <mergeCell ref="CQ23:CX23"/>
    <mergeCell ref="CY23:DF23"/>
    <mergeCell ref="CQ24:CX24"/>
    <mergeCell ref="CY24:DF24"/>
    <mergeCell ref="CQ25:CX25"/>
    <mergeCell ref="CY25:DF25"/>
    <mergeCell ref="CQ21:CX21"/>
    <mergeCell ref="CY21:DF21"/>
    <mergeCell ref="CQ22:CX22"/>
    <mergeCell ref="CY22:DF22"/>
    <mergeCell ref="A20:T20"/>
    <mergeCell ref="U20:BE20"/>
    <mergeCell ref="A22:C22"/>
    <mergeCell ref="D22:AD22"/>
    <mergeCell ref="AE22:AN22"/>
    <mergeCell ref="CQ17:CX17"/>
    <mergeCell ref="CY17:DF17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CQ7:CX7"/>
    <mergeCell ref="CY7:DF7"/>
    <mergeCell ref="CQ8:CX8"/>
    <mergeCell ref="CY8:DF8"/>
    <mergeCell ref="CQ9:CX9"/>
    <mergeCell ref="CY9:DF9"/>
    <mergeCell ref="A2:K2"/>
    <mergeCell ref="A12:K12"/>
    <mergeCell ref="A4:CP4"/>
    <mergeCell ref="CQ4:CX4"/>
    <mergeCell ref="CY4:DF4"/>
    <mergeCell ref="CQ5:CX5"/>
    <mergeCell ref="CY5:DF5"/>
    <mergeCell ref="CQ6:CX6"/>
    <mergeCell ref="CY6:DF6"/>
    <mergeCell ref="L2:BE2"/>
    <mergeCell ref="AU32:BE32"/>
    <mergeCell ref="A33:C33"/>
    <mergeCell ref="D33:AD33"/>
    <mergeCell ref="AE33:AN33"/>
    <mergeCell ref="AO33:AT33"/>
    <mergeCell ref="AU33:BE33"/>
    <mergeCell ref="A32:C32"/>
    <mergeCell ref="D32:AD32"/>
    <mergeCell ref="AE32:AN32"/>
    <mergeCell ref="AO32:AT32"/>
    <mergeCell ref="AU30:BE30"/>
    <mergeCell ref="A31:C31"/>
    <mergeCell ref="D31:AD31"/>
    <mergeCell ref="AE31:AN31"/>
    <mergeCell ref="AO31:AT31"/>
    <mergeCell ref="AU31:BE31"/>
    <mergeCell ref="A30:C30"/>
    <mergeCell ref="D30:AD30"/>
    <mergeCell ref="AE30:AN30"/>
    <mergeCell ref="AO30:AT30"/>
    <mergeCell ref="A29:C29"/>
    <mergeCell ref="D29:AD29"/>
    <mergeCell ref="AE29:AN29"/>
    <mergeCell ref="AO29:AT29"/>
    <mergeCell ref="AU29:BE29"/>
    <mergeCell ref="AX8:BE8"/>
    <mergeCell ref="AX9:BE9"/>
    <mergeCell ref="A9:C9"/>
    <mergeCell ref="D9:AD9"/>
    <mergeCell ref="AE9:AN9"/>
    <mergeCell ref="A3:T3"/>
    <mergeCell ref="U3:BE3"/>
    <mergeCell ref="AX5:BE5"/>
    <mergeCell ref="A6:C6"/>
    <mergeCell ref="D6:AD6"/>
    <mergeCell ref="AE6:AN6"/>
    <mergeCell ref="AO6:AW6"/>
    <mergeCell ref="AX6:BE6"/>
    <mergeCell ref="AX7:BE7"/>
    <mergeCell ref="A8:C8"/>
    <mergeCell ref="D8:AD8"/>
    <mergeCell ref="AE8:AN8"/>
    <mergeCell ref="A7:C7"/>
    <mergeCell ref="D7:AD7"/>
    <mergeCell ref="AE7:AN7"/>
    <mergeCell ref="AO7:AW7"/>
    <mergeCell ref="AO9:AW9"/>
    <mergeCell ref="AO8:AW8"/>
    <mergeCell ref="A5:C5"/>
    <mergeCell ref="D5:AD5"/>
    <mergeCell ref="AE5:AN5"/>
    <mergeCell ref="AO5:AW5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AU15:BE15"/>
    <mergeCell ref="AU17:BE17"/>
    <mergeCell ref="A16:C16"/>
    <mergeCell ref="D16:AD16"/>
    <mergeCell ref="AE16:AN16"/>
    <mergeCell ref="AO16:AT16"/>
    <mergeCell ref="A17:C17"/>
    <mergeCell ref="D17:AD17"/>
    <mergeCell ref="AE17:AN17"/>
    <mergeCell ref="AO17:AT17"/>
    <mergeCell ref="AU16:BE16"/>
    <mergeCell ref="A23:C23"/>
    <mergeCell ref="D23:AD23"/>
    <mergeCell ref="A18:C18"/>
    <mergeCell ref="D18:AD18"/>
    <mergeCell ref="AE18:AN18"/>
    <mergeCell ref="AO18:AT18"/>
    <mergeCell ref="A21:CP21"/>
    <mergeCell ref="AU18:BE18"/>
    <mergeCell ref="L19:BE19"/>
    <mergeCell ref="A19:K19"/>
    <mergeCell ref="A25:C25"/>
    <mergeCell ref="AE25:AN25"/>
    <mergeCell ref="AO22:AT22"/>
    <mergeCell ref="AU22:BE22"/>
    <mergeCell ref="AU25:BE25"/>
    <mergeCell ref="A24:C24"/>
    <mergeCell ref="D24:AD24"/>
    <mergeCell ref="AE24:AN24"/>
    <mergeCell ref="AO24:AT24"/>
    <mergeCell ref="AU23:BE23"/>
    <mergeCell ref="D47:AD47"/>
    <mergeCell ref="AE47:AN47"/>
    <mergeCell ref="AE23:AN23"/>
    <mergeCell ref="AO23:AT23"/>
    <mergeCell ref="AX47:BE47"/>
    <mergeCell ref="A46:C46"/>
    <mergeCell ref="D46:AD46"/>
    <mergeCell ref="AE46:AN46"/>
    <mergeCell ref="AO46:AW46"/>
    <mergeCell ref="AU24:BE24"/>
    <mergeCell ref="D55:AD55"/>
    <mergeCell ref="AE55:AN55"/>
    <mergeCell ref="AO25:AT25"/>
    <mergeCell ref="AX48:BE48"/>
    <mergeCell ref="A48:C48"/>
    <mergeCell ref="D48:AD48"/>
    <mergeCell ref="AE48:AN48"/>
    <mergeCell ref="AO48:AW48"/>
    <mergeCell ref="AX46:BE46"/>
    <mergeCell ref="A47:C47"/>
    <mergeCell ref="AX57:BE57"/>
    <mergeCell ref="A56:C56"/>
    <mergeCell ref="AO47:AW47"/>
    <mergeCell ref="L43:BE43"/>
    <mergeCell ref="AO55:AW55"/>
    <mergeCell ref="AX49:BE49"/>
    <mergeCell ref="L52:BE52"/>
    <mergeCell ref="A53:T53"/>
    <mergeCell ref="U53:BE53"/>
    <mergeCell ref="A55:C55"/>
    <mergeCell ref="A58:C58"/>
    <mergeCell ref="D58:AD58"/>
    <mergeCell ref="A49:C49"/>
    <mergeCell ref="D49:AD49"/>
    <mergeCell ref="AE49:AN49"/>
    <mergeCell ref="A52:K52"/>
    <mergeCell ref="A54:CP54"/>
    <mergeCell ref="D57:AD57"/>
    <mergeCell ref="AE57:AN57"/>
    <mergeCell ref="AO57:AW57"/>
    <mergeCell ref="AO49:AW49"/>
    <mergeCell ref="AE58:AN58"/>
    <mergeCell ref="AX55:BE55"/>
    <mergeCell ref="AX56:BE56"/>
    <mergeCell ref="A57:C57"/>
    <mergeCell ref="AE56:AN56"/>
    <mergeCell ref="D56:AD56"/>
    <mergeCell ref="AO58:AW58"/>
    <mergeCell ref="AO56:AW56"/>
    <mergeCell ref="AX58:BE58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26">
      <selection activeCell="DO21" sqref="DO21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</row>
    <row r="2" spans="1:57" ht="13.5">
      <c r="A2" s="432" t="s">
        <v>150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</row>
    <row r="3" spans="1:57" ht="14.25" customHeight="1">
      <c r="A3" s="440" t="s">
        <v>13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</row>
    <row r="4" spans="1:110" ht="62.25" customHeight="1">
      <c r="A4" s="433" t="s">
        <v>191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5"/>
      <c r="CQ4" s="442" t="s">
        <v>194</v>
      </c>
      <c r="CR4" s="443"/>
      <c r="CS4" s="443"/>
      <c r="CT4" s="443"/>
      <c r="CU4" s="443"/>
      <c r="CV4" s="443"/>
      <c r="CW4" s="443"/>
      <c r="CX4" s="444"/>
      <c r="CY4" s="442" t="s">
        <v>195</v>
      </c>
      <c r="CZ4" s="443"/>
      <c r="DA4" s="443"/>
      <c r="DB4" s="443"/>
      <c r="DC4" s="443"/>
      <c r="DD4" s="443"/>
      <c r="DE4" s="443"/>
      <c r="DF4" s="444"/>
    </row>
    <row r="5" spans="1:110" ht="46.5" customHeight="1">
      <c r="A5" s="314" t="s">
        <v>15</v>
      </c>
      <c r="B5" s="314"/>
      <c r="C5" s="314"/>
      <c r="D5" s="314" t="s">
        <v>44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 t="s">
        <v>45</v>
      </c>
      <c r="AF5" s="314"/>
      <c r="AG5" s="314"/>
      <c r="AH5" s="314"/>
      <c r="AI5" s="314"/>
      <c r="AJ5" s="314"/>
      <c r="AK5" s="314"/>
      <c r="AL5" s="314"/>
      <c r="AM5" s="314"/>
      <c r="AN5" s="314"/>
      <c r="AO5" s="314" t="s">
        <v>46</v>
      </c>
      <c r="AP5" s="314"/>
      <c r="AQ5" s="314"/>
      <c r="AR5" s="314"/>
      <c r="AS5" s="314"/>
      <c r="AT5" s="314"/>
      <c r="AU5" s="314"/>
      <c r="AV5" s="314"/>
      <c r="AW5" s="314"/>
      <c r="AX5" s="314" t="s">
        <v>83</v>
      </c>
      <c r="AY5" s="314"/>
      <c r="AZ5" s="314"/>
      <c r="BA5" s="314"/>
      <c r="BB5" s="314"/>
      <c r="BC5" s="314"/>
      <c r="BD5" s="314"/>
      <c r="BE5" s="314"/>
      <c r="CQ5" s="445" t="s">
        <v>158</v>
      </c>
      <c r="CR5" s="446"/>
      <c r="CS5" s="446"/>
      <c r="CT5" s="446"/>
      <c r="CU5" s="446"/>
      <c r="CV5" s="446"/>
      <c r="CW5" s="446"/>
      <c r="CX5" s="447"/>
      <c r="CY5" s="445" t="s">
        <v>158</v>
      </c>
      <c r="CZ5" s="446"/>
      <c r="DA5" s="446"/>
      <c r="DB5" s="446"/>
      <c r="DC5" s="446"/>
      <c r="DD5" s="446"/>
      <c r="DE5" s="446"/>
      <c r="DF5" s="447"/>
    </row>
    <row r="6" spans="1:110" ht="15">
      <c r="A6" s="314">
        <v>1</v>
      </c>
      <c r="B6" s="314"/>
      <c r="C6" s="314"/>
      <c r="D6" s="314">
        <v>2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>
        <v>3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>
        <v>4</v>
      </c>
      <c r="AP6" s="314"/>
      <c r="AQ6" s="314"/>
      <c r="AR6" s="314"/>
      <c r="AS6" s="314"/>
      <c r="AT6" s="314"/>
      <c r="AU6" s="314"/>
      <c r="AV6" s="314"/>
      <c r="AW6" s="314"/>
      <c r="AX6" s="314">
        <v>5</v>
      </c>
      <c r="AY6" s="314"/>
      <c r="AZ6" s="314"/>
      <c r="BA6" s="314"/>
      <c r="BB6" s="314"/>
      <c r="BC6" s="314"/>
      <c r="BD6" s="314"/>
      <c r="BE6" s="314"/>
      <c r="CQ6" s="448" t="s">
        <v>97</v>
      </c>
      <c r="CR6" s="449"/>
      <c r="CS6" s="449"/>
      <c r="CT6" s="449"/>
      <c r="CU6" s="449"/>
      <c r="CV6" s="449"/>
      <c r="CW6" s="449"/>
      <c r="CX6" s="450"/>
      <c r="CY6" s="448" t="s">
        <v>98</v>
      </c>
      <c r="CZ6" s="449"/>
      <c r="DA6" s="449"/>
      <c r="DB6" s="449"/>
      <c r="DC6" s="449"/>
      <c r="DD6" s="449"/>
      <c r="DE6" s="449"/>
      <c r="DF6" s="450"/>
    </row>
    <row r="7" spans="1:110" ht="1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9"/>
      <c r="AP7" s="309"/>
      <c r="AQ7" s="309"/>
      <c r="AR7" s="309"/>
      <c r="AS7" s="309"/>
      <c r="AT7" s="309"/>
      <c r="AU7" s="309"/>
      <c r="AV7" s="309"/>
      <c r="AW7" s="309"/>
      <c r="AX7" s="305" t="s">
        <v>103</v>
      </c>
      <c r="AY7" s="305"/>
      <c r="AZ7" s="305"/>
      <c r="BA7" s="305"/>
      <c r="BB7" s="305"/>
      <c r="BC7" s="305"/>
      <c r="BD7" s="305"/>
      <c r="BE7" s="305"/>
      <c r="CQ7" s="433" t="s">
        <v>11</v>
      </c>
      <c r="CR7" s="434"/>
      <c r="CS7" s="434"/>
      <c r="CT7" s="434"/>
      <c r="CU7" s="434"/>
      <c r="CV7" s="434"/>
      <c r="CW7" s="434"/>
      <c r="CX7" s="435"/>
      <c r="CY7" s="433" t="s">
        <v>11</v>
      </c>
      <c r="CZ7" s="434"/>
      <c r="DA7" s="434"/>
      <c r="DB7" s="434"/>
      <c r="DC7" s="434"/>
      <c r="DD7" s="434"/>
      <c r="DE7" s="434"/>
      <c r="DF7" s="435"/>
    </row>
    <row r="8" spans="1:110" ht="1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9"/>
      <c r="AP8" s="309"/>
      <c r="AQ8" s="309"/>
      <c r="AR8" s="309"/>
      <c r="AS8" s="309"/>
      <c r="AT8" s="309"/>
      <c r="AU8" s="309"/>
      <c r="AV8" s="309"/>
      <c r="AW8" s="309"/>
      <c r="AX8" s="305" t="s">
        <v>103</v>
      </c>
      <c r="AY8" s="305"/>
      <c r="AZ8" s="305"/>
      <c r="BA8" s="305"/>
      <c r="BB8" s="305"/>
      <c r="BC8" s="305"/>
      <c r="BD8" s="305"/>
      <c r="BE8" s="305"/>
      <c r="CQ8" s="433" t="s">
        <v>103</v>
      </c>
      <c r="CR8" s="434"/>
      <c r="CS8" s="434"/>
      <c r="CT8" s="434"/>
      <c r="CU8" s="434"/>
      <c r="CV8" s="434"/>
      <c r="CW8" s="434"/>
      <c r="CX8" s="435"/>
      <c r="CY8" s="433" t="s">
        <v>103</v>
      </c>
      <c r="CZ8" s="434"/>
      <c r="DA8" s="434"/>
      <c r="DB8" s="434"/>
      <c r="DC8" s="434"/>
      <c r="DD8" s="434"/>
      <c r="DE8" s="434"/>
      <c r="DF8" s="435"/>
    </row>
    <row r="9" spans="1:110" ht="13.5" customHeight="1">
      <c r="A9" s="314"/>
      <c r="B9" s="314"/>
      <c r="C9" s="314"/>
      <c r="D9" s="306" t="s">
        <v>10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8"/>
      <c r="AE9" s="305" t="s">
        <v>11</v>
      </c>
      <c r="AF9" s="305"/>
      <c r="AG9" s="305"/>
      <c r="AH9" s="305"/>
      <c r="AI9" s="305"/>
      <c r="AJ9" s="305"/>
      <c r="AK9" s="305"/>
      <c r="AL9" s="305"/>
      <c r="AM9" s="305"/>
      <c r="AN9" s="305"/>
      <c r="AO9" s="309" t="s">
        <v>11</v>
      </c>
      <c r="AP9" s="309"/>
      <c r="AQ9" s="309"/>
      <c r="AR9" s="309"/>
      <c r="AS9" s="309"/>
      <c r="AT9" s="309"/>
      <c r="AU9" s="309"/>
      <c r="AV9" s="309"/>
      <c r="AW9" s="309"/>
      <c r="AX9" s="310">
        <f>SUM(AX7:BE8)</f>
        <v>0</v>
      </c>
      <c r="AY9" s="310"/>
      <c r="AZ9" s="310"/>
      <c r="BA9" s="310"/>
      <c r="BB9" s="310"/>
      <c r="BC9" s="310"/>
      <c r="BD9" s="310"/>
      <c r="BE9" s="310"/>
      <c r="CQ9" s="208" t="s">
        <v>167</v>
      </c>
      <c r="CR9" s="209"/>
      <c r="CS9" s="209"/>
      <c r="CT9" s="209"/>
      <c r="CU9" s="209"/>
      <c r="CV9" s="209"/>
      <c r="CW9" s="209"/>
      <c r="CX9" s="210"/>
      <c r="CY9" s="208" t="s">
        <v>167</v>
      </c>
      <c r="CZ9" s="209"/>
      <c r="DA9" s="209"/>
      <c r="DB9" s="209"/>
      <c r="DC9" s="209"/>
      <c r="DD9" s="209"/>
      <c r="DE9" s="209"/>
      <c r="DF9" s="210"/>
    </row>
    <row r="10" spans="1:110" ht="7.5" customHeight="1">
      <c r="A10" s="157"/>
      <c r="B10" s="157"/>
      <c r="C10" s="15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59"/>
      <c r="AP10" s="159"/>
      <c r="AQ10" s="159"/>
      <c r="AR10" s="159"/>
      <c r="AS10" s="159"/>
      <c r="AT10" s="159"/>
      <c r="AU10" s="159"/>
      <c r="AV10" s="159"/>
      <c r="AW10" s="159"/>
      <c r="AX10" s="40"/>
      <c r="AY10" s="40"/>
      <c r="AZ10" s="40"/>
      <c r="BA10" s="40"/>
      <c r="BB10" s="40"/>
      <c r="BC10" s="40"/>
      <c r="BD10" s="40"/>
      <c r="BE10" s="40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</row>
    <row r="11" spans="1:110" ht="11.25" customHeight="1">
      <c r="A11" s="452" t="s">
        <v>47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</row>
    <row r="12" spans="1:57" ht="13.5">
      <c r="A12" s="432" t="s">
        <v>150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</row>
    <row r="13" spans="1:57" ht="15" customHeight="1">
      <c r="A13" s="440" t="s">
        <v>13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</row>
    <row r="14" spans="1:110" ht="66" customHeight="1">
      <c r="A14" s="433" t="s">
        <v>191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5"/>
      <c r="CQ14" s="442" t="s">
        <v>194</v>
      </c>
      <c r="CR14" s="443"/>
      <c r="CS14" s="443"/>
      <c r="CT14" s="443"/>
      <c r="CU14" s="443"/>
      <c r="CV14" s="443"/>
      <c r="CW14" s="443"/>
      <c r="CX14" s="444"/>
      <c r="CY14" s="442" t="s">
        <v>195</v>
      </c>
      <c r="CZ14" s="443"/>
      <c r="DA14" s="443"/>
      <c r="DB14" s="443"/>
      <c r="DC14" s="443"/>
      <c r="DD14" s="443"/>
      <c r="DE14" s="443"/>
      <c r="DF14" s="444"/>
    </row>
    <row r="15" spans="1:110" ht="79.5" customHeight="1">
      <c r="A15" s="318" t="s">
        <v>15</v>
      </c>
      <c r="B15" s="319"/>
      <c r="C15" s="320"/>
      <c r="D15" s="318" t="s">
        <v>17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20"/>
      <c r="AE15" s="318" t="s">
        <v>48</v>
      </c>
      <c r="AF15" s="319"/>
      <c r="AG15" s="319"/>
      <c r="AH15" s="319"/>
      <c r="AI15" s="319"/>
      <c r="AJ15" s="319"/>
      <c r="AK15" s="319"/>
      <c r="AL15" s="319"/>
      <c r="AM15" s="319"/>
      <c r="AN15" s="320"/>
      <c r="AO15" s="318" t="s">
        <v>49</v>
      </c>
      <c r="AP15" s="319"/>
      <c r="AQ15" s="319"/>
      <c r="AR15" s="319"/>
      <c r="AS15" s="319"/>
      <c r="AT15" s="320"/>
      <c r="AU15" s="318" t="s">
        <v>82</v>
      </c>
      <c r="AV15" s="319"/>
      <c r="AW15" s="319"/>
      <c r="AX15" s="319"/>
      <c r="AY15" s="319"/>
      <c r="AZ15" s="319"/>
      <c r="BA15" s="319"/>
      <c r="BB15" s="319"/>
      <c r="BC15" s="319"/>
      <c r="BD15" s="319"/>
      <c r="BE15" s="320"/>
      <c r="CQ15" s="445" t="s">
        <v>158</v>
      </c>
      <c r="CR15" s="446"/>
      <c r="CS15" s="446"/>
      <c r="CT15" s="446"/>
      <c r="CU15" s="446"/>
      <c r="CV15" s="446"/>
      <c r="CW15" s="446"/>
      <c r="CX15" s="447"/>
      <c r="CY15" s="445" t="s">
        <v>158</v>
      </c>
      <c r="CZ15" s="446"/>
      <c r="DA15" s="446"/>
      <c r="DB15" s="446"/>
      <c r="DC15" s="446"/>
      <c r="DD15" s="446"/>
      <c r="DE15" s="446"/>
      <c r="DF15" s="447"/>
    </row>
    <row r="16" spans="1:110" ht="15">
      <c r="A16" s="318">
        <v>1</v>
      </c>
      <c r="B16" s="319"/>
      <c r="C16" s="320"/>
      <c r="D16" s="318">
        <v>2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20"/>
      <c r="AE16" s="318">
        <v>3</v>
      </c>
      <c r="AF16" s="319"/>
      <c r="AG16" s="319"/>
      <c r="AH16" s="319"/>
      <c r="AI16" s="319"/>
      <c r="AJ16" s="319"/>
      <c r="AK16" s="319"/>
      <c r="AL16" s="319"/>
      <c r="AM16" s="319"/>
      <c r="AN16" s="320"/>
      <c r="AO16" s="318">
        <v>4</v>
      </c>
      <c r="AP16" s="319"/>
      <c r="AQ16" s="319"/>
      <c r="AR16" s="319"/>
      <c r="AS16" s="319"/>
      <c r="AT16" s="320"/>
      <c r="AU16" s="318">
        <v>5</v>
      </c>
      <c r="AV16" s="319"/>
      <c r="AW16" s="319"/>
      <c r="AX16" s="319"/>
      <c r="AY16" s="319"/>
      <c r="AZ16" s="319"/>
      <c r="BA16" s="319"/>
      <c r="BB16" s="319"/>
      <c r="BC16" s="319"/>
      <c r="BD16" s="319"/>
      <c r="BE16" s="320"/>
      <c r="CQ16" s="448" t="s">
        <v>97</v>
      </c>
      <c r="CR16" s="449"/>
      <c r="CS16" s="449"/>
      <c r="CT16" s="449"/>
      <c r="CU16" s="449"/>
      <c r="CV16" s="449"/>
      <c r="CW16" s="449"/>
      <c r="CX16" s="450"/>
      <c r="CY16" s="448" t="s">
        <v>98</v>
      </c>
      <c r="CZ16" s="449"/>
      <c r="DA16" s="449"/>
      <c r="DB16" s="449"/>
      <c r="DC16" s="449"/>
      <c r="DD16" s="449"/>
      <c r="DE16" s="449"/>
      <c r="DF16" s="450"/>
    </row>
    <row r="17" spans="1:110" ht="15">
      <c r="A17" s="318" t="s">
        <v>28</v>
      </c>
      <c r="B17" s="319"/>
      <c r="C17" s="320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8"/>
      <c r="AE17" s="356"/>
      <c r="AF17" s="357"/>
      <c r="AG17" s="357"/>
      <c r="AH17" s="357"/>
      <c r="AI17" s="357"/>
      <c r="AJ17" s="357"/>
      <c r="AK17" s="357"/>
      <c r="AL17" s="357"/>
      <c r="AM17" s="357"/>
      <c r="AN17" s="358"/>
      <c r="AO17" s="356"/>
      <c r="AP17" s="357"/>
      <c r="AQ17" s="357"/>
      <c r="AR17" s="357"/>
      <c r="AS17" s="357"/>
      <c r="AT17" s="358"/>
      <c r="AU17" s="356"/>
      <c r="AV17" s="357"/>
      <c r="AW17" s="357"/>
      <c r="AX17" s="357"/>
      <c r="AY17" s="357"/>
      <c r="AZ17" s="357"/>
      <c r="BA17" s="357"/>
      <c r="BB17" s="357"/>
      <c r="BC17" s="357"/>
      <c r="BD17" s="357"/>
      <c r="BE17" s="358"/>
      <c r="CQ17" s="433"/>
      <c r="CR17" s="434"/>
      <c r="CS17" s="434"/>
      <c r="CT17" s="434"/>
      <c r="CU17" s="434"/>
      <c r="CV17" s="434"/>
      <c r="CW17" s="434"/>
      <c r="CX17" s="435"/>
      <c r="CY17" s="433"/>
      <c r="CZ17" s="434"/>
      <c r="DA17" s="434"/>
      <c r="DB17" s="434"/>
      <c r="DC17" s="434"/>
      <c r="DD17" s="434"/>
      <c r="DE17" s="434"/>
      <c r="DF17" s="435"/>
    </row>
    <row r="18" spans="1:110" ht="13.5" customHeight="1">
      <c r="A18" s="318"/>
      <c r="B18" s="319"/>
      <c r="C18" s="320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8"/>
      <c r="AE18" s="356">
        <f>SUM(AE17:AN17)</f>
        <v>0</v>
      </c>
      <c r="AF18" s="357"/>
      <c r="AG18" s="357"/>
      <c r="AH18" s="357"/>
      <c r="AI18" s="357"/>
      <c r="AJ18" s="357"/>
      <c r="AK18" s="357"/>
      <c r="AL18" s="357"/>
      <c r="AM18" s="357"/>
      <c r="AN18" s="358"/>
      <c r="AO18" s="356" t="s">
        <v>11</v>
      </c>
      <c r="AP18" s="357"/>
      <c r="AQ18" s="357"/>
      <c r="AR18" s="357"/>
      <c r="AS18" s="357"/>
      <c r="AT18" s="358"/>
      <c r="AU18" s="375">
        <f>SUM(AU17)</f>
        <v>0</v>
      </c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  <c r="CQ18" s="347"/>
      <c r="CR18" s="348"/>
      <c r="CS18" s="348"/>
      <c r="CT18" s="348"/>
      <c r="CU18" s="348"/>
      <c r="CV18" s="348"/>
      <c r="CW18" s="348"/>
      <c r="CX18" s="349"/>
      <c r="CY18" s="347"/>
      <c r="CZ18" s="348"/>
      <c r="DA18" s="348"/>
      <c r="DB18" s="348"/>
      <c r="DC18" s="348"/>
      <c r="DD18" s="348"/>
      <c r="DE18" s="348"/>
      <c r="DF18" s="349"/>
    </row>
    <row r="19" spans="1:57" ht="13.5">
      <c r="A19" s="432" t="s">
        <v>150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</row>
    <row r="20" spans="1:57" ht="13.5" customHeight="1">
      <c r="A20" s="440" t="s">
        <v>13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</row>
    <row r="21" spans="1:110" ht="63.75" customHeight="1">
      <c r="A21" s="433" t="s">
        <v>191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5"/>
      <c r="CQ21" s="442" t="s">
        <v>194</v>
      </c>
      <c r="CR21" s="443"/>
      <c r="CS21" s="443"/>
      <c r="CT21" s="443"/>
      <c r="CU21" s="443"/>
      <c r="CV21" s="443"/>
      <c r="CW21" s="443"/>
      <c r="CX21" s="444"/>
      <c r="CY21" s="442" t="s">
        <v>195</v>
      </c>
      <c r="CZ21" s="443"/>
      <c r="DA21" s="443"/>
      <c r="DB21" s="443"/>
      <c r="DC21" s="443"/>
      <c r="DD21" s="443"/>
      <c r="DE21" s="443"/>
      <c r="DF21" s="444"/>
    </row>
    <row r="22" spans="1:110" ht="95.25" customHeight="1">
      <c r="A22" s="318" t="s">
        <v>15</v>
      </c>
      <c r="B22" s="319"/>
      <c r="C22" s="320"/>
      <c r="D22" s="318" t="s">
        <v>17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E22" s="318" t="s">
        <v>48</v>
      </c>
      <c r="AF22" s="319"/>
      <c r="AG22" s="319"/>
      <c r="AH22" s="319"/>
      <c r="AI22" s="319"/>
      <c r="AJ22" s="319"/>
      <c r="AK22" s="319"/>
      <c r="AL22" s="319"/>
      <c r="AM22" s="319"/>
      <c r="AN22" s="320"/>
      <c r="AO22" s="318" t="s">
        <v>49</v>
      </c>
      <c r="AP22" s="319"/>
      <c r="AQ22" s="319"/>
      <c r="AR22" s="319"/>
      <c r="AS22" s="319"/>
      <c r="AT22" s="320"/>
      <c r="AU22" s="318" t="s">
        <v>82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/>
      <c r="CQ22" s="445" t="s">
        <v>158</v>
      </c>
      <c r="CR22" s="446"/>
      <c r="CS22" s="446"/>
      <c r="CT22" s="446"/>
      <c r="CU22" s="446"/>
      <c r="CV22" s="446"/>
      <c r="CW22" s="446"/>
      <c r="CX22" s="447"/>
      <c r="CY22" s="445" t="s">
        <v>158</v>
      </c>
      <c r="CZ22" s="446"/>
      <c r="DA22" s="446"/>
      <c r="DB22" s="446"/>
      <c r="DC22" s="446"/>
      <c r="DD22" s="446"/>
      <c r="DE22" s="446"/>
      <c r="DF22" s="447"/>
    </row>
    <row r="23" spans="1:110" ht="15">
      <c r="A23" s="318">
        <v>1</v>
      </c>
      <c r="B23" s="319"/>
      <c r="C23" s="320"/>
      <c r="D23" s="318">
        <v>2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20"/>
      <c r="AE23" s="318">
        <v>3</v>
      </c>
      <c r="AF23" s="319"/>
      <c r="AG23" s="319"/>
      <c r="AH23" s="319"/>
      <c r="AI23" s="319"/>
      <c r="AJ23" s="319"/>
      <c r="AK23" s="319"/>
      <c r="AL23" s="319"/>
      <c r="AM23" s="319"/>
      <c r="AN23" s="320"/>
      <c r="AO23" s="318">
        <v>4</v>
      </c>
      <c r="AP23" s="319"/>
      <c r="AQ23" s="319"/>
      <c r="AR23" s="319"/>
      <c r="AS23" s="319"/>
      <c r="AT23" s="320"/>
      <c r="AU23" s="318">
        <v>5</v>
      </c>
      <c r="AV23" s="319"/>
      <c r="AW23" s="319"/>
      <c r="AX23" s="319"/>
      <c r="AY23" s="319"/>
      <c r="AZ23" s="319"/>
      <c r="BA23" s="319"/>
      <c r="BB23" s="319"/>
      <c r="BC23" s="319"/>
      <c r="BD23" s="319"/>
      <c r="BE23" s="320"/>
      <c r="CQ23" s="448" t="s">
        <v>97</v>
      </c>
      <c r="CR23" s="449"/>
      <c r="CS23" s="449"/>
      <c r="CT23" s="449"/>
      <c r="CU23" s="449"/>
      <c r="CV23" s="449"/>
      <c r="CW23" s="449"/>
      <c r="CX23" s="450"/>
      <c r="CY23" s="448" t="s">
        <v>98</v>
      </c>
      <c r="CZ23" s="449"/>
      <c r="DA23" s="449"/>
      <c r="DB23" s="449"/>
      <c r="DC23" s="449"/>
      <c r="DD23" s="449"/>
      <c r="DE23" s="449"/>
      <c r="DF23" s="450"/>
    </row>
    <row r="24" spans="1:110" ht="15">
      <c r="A24" s="318"/>
      <c r="B24" s="319"/>
      <c r="C24" s="320"/>
      <c r="D24" s="436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8"/>
      <c r="AE24" s="356"/>
      <c r="AF24" s="357"/>
      <c r="AG24" s="357"/>
      <c r="AH24" s="357"/>
      <c r="AI24" s="357"/>
      <c r="AJ24" s="357"/>
      <c r="AK24" s="357"/>
      <c r="AL24" s="357"/>
      <c r="AM24" s="357"/>
      <c r="AN24" s="358"/>
      <c r="AO24" s="356"/>
      <c r="AP24" s="357"/>
      <c r="AQ24" s="357"/>
      <c r="AR24" s="357"/>
      <c r="AS24" s="357"/>
      <c r="AT24" s="358"/>
      <c r="AU24" s="353"/>
      <c r="AV24" s="354"/>
      <c r="AW24" s="354"/>
      <c r="AX24" s="354"/>
      <c r="AY24" s="354"/>
      <c r="AZ24" s="354"/>
      <c r="BA24" s="354"/>
      <c r="BB24" s="354"/>
      <c r="BC24" s="354"/>
      <c r="BD24" s="354"/>
      <c r="BE24" s="355"/>
      <c r="CQ24" s="433" t="s">
        <v>103</v>
      </c>
      <c r="CR24" s="434"/>
      <c r="CS24" s="434"/>
      <c r="CT24" s="434"/>
      <c r="CU24" s="434"/>
      <c r="CV24" s="434"/>
      <c r="CW24" s="434"/>
      <c r="CX24" s="435"/>
      <c r="CY24" s="433" t="s">
        <v>103</v>
      </c>
      <c r="CZ24" s="434"/>
      <c r="DA24" s="434"/>
      <c r="DB24" s="434"/>
      <c r="DC24" s="434"/>
      <c r="DD24" s="434"/>
      <c r="DE24" s="434"/>
      <c r="DF24" s="435"/>
    </row>
    <row r="25" spans="1:110" ht="14.25">
      <c r="A25" s="318"/>
      <c r="B25" s="319"/>
      <c r="C25" s="320"/>
      <c r="D25" s="306" t="s">
        <v>10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8"/>
      <c r="AE25" s="356" t="s">
        <v>103</v>
      </c>
      <c r="AF25" s="357"/>
      <c r="AG25" s="357"/>
      <c r="AH25" s="357"/>
      <c r="AI25" s="357"/>
      <c r="AJ25" s="357"/>
      <c r="AK25" s="357"/>
      <c r="AL25" s="357"/>
      <c r="AM25" s="357"/>
      <c r="AN25" s="358"/>
      <c r="AO25" s="356" t="s">
        <v>11</v>
      </c>
      <c r="AP25" s="357"/>
      <c r="AQ25" s="357"/>
      <c r="AR25" s="357"/>
      <c r="AS25" s="357"/>
      <c r="AT25" s="358"/>
      <c r="AU25" s="375">
        <v>0</v>
      </c>
      <c r="AV25" s="376"/>
      <c r="AW25" s="376"/>
      <c r="AX25" s="376"/>
      <c r="AY25" s="376"/>
      <c r="AZ25" s="376"/>
      <c r="BA25" s="376"/>
      <c r="BB25" s="376"/>
      <c r="BC25" s="376"/>
      <c r="BD25" s="376"/>
      <c r="BE25" s="377"/>
      <c r="CQ25" s="208" t="s">
        <v>167</v>
      </c>
      <c r="CR25" s="209"/>
      <c r="CS25" s="209"/>
      <c r="CT25" s="209"/>
      <c r="CU25" s="209"/>
      <c r="CV25" s="209"/>
      <c r="CW25" s="209"/>
      <c r="CX25" s="210"/>
      <c r="CY25" s="208" t="s">
        <v>167</v>
      </c>
      <c r="CZ25" s="209"/>
      <c r="DA25" s="209"/>
      <c r="DB25" s="209"/>
      <c r="DC25" s="209"/>
      <c r="DD25" s="209"/>
      <c r="DE25" s="209"/>
      <c r="DF25" s="210"/>
    </row>
    <row r="26" spans="1:57" ht="13.5">
      <c r="A26" s="432" t="s">
        <v>150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</row>
    <row r="27" spans="1:57" ht="13.5">
      <c r="A27" s="440" t="s">
        <v>13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</row>
    <row r="28" spans="1:110" ht="62.25" customHeight="1">
      <c r="A28" s="433" t="s">
        <v>191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5"/>
      <c r="CQ28" s="442" t="s">
        <v>194</v>
      </c>
      <c r="CR28" s="443"/>
      <c r="CS28" s="443"/>
      <c r="CT28" s="443"/>
      <c r="CU28" s="443"/>
      <c r="CV28" s="443"/>
      <c r="CW28" s="443"/>
      <c r="CX28" s="444"/>
      <c r="CY28" s="442" t="s">
        <v>195</v>
      </c>
      <c r="CZ28" s="443"/>
      <c r="DA28" s="443"/>
      <c r="DB28" s="443"/>
      <c r="DC28" s="443"/>
      <c r="DD28" s="443"/>
      <c r="DE28" s="443"/>
      <c r="DF28" s="444"/>
    </row>
    <row r="29" spans="1:110" ht="98.25" customHeight="1">
      <c r="A29" s="318" t="s">
        <v>15</v>
      </c>
      <c r="B29" s="319"/>
      <c r="C29" s="320"/>
      <c r="D29" s="318" t="s">
        <v>17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20"/>
      <c r="AE29" s="318" t="s">
        <v>48</v>
      </c>
      <c r="AF29" s="319"/>
      <c r="AG29" s="319"/>
      <c r="AH29" s="319"/>
      <c r="AI29" s="319"/>
      <c r="AJ29" s="319"/>
      <c r="AK29" s="319"/>
      <c r="AL29" s="319"/>
      <c r="AM29" s="319"/>
      <c r="AN29" s="320"/>
      <c r="AO29" s="318" t="s">
        <v>49</v>
      </c>
      <c r="AP29" s="319"/>
      <c r="AQ29" s="319"/>
      <c r="AR29" s="319"/>
      <c r="AS29" s="319"/>
      <c r="AT29" s="320"/>
      <c r="AU29" s="318" t="s">
        <v>82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20"/>
      <c r="CQ29" s="445" t="s">
        <v>158</v>
      </c>
      <c r="CR29" s="446"/>
      <c r="CS29" s="446"/>
      <c r="CT29" s="446"/>
      <c r="CU29" s="446"/>
      <c r="CV29" s="446"/>
      <c r="CW29" s="446"/>
      <c r="CX29" s="447"/>
      <c r="CY29" s="445" t="s">
        <v>158</v>
      </c>
      <c r="CZ29" s="446"/>
      <c r="DA29" s="446"/>
      <c r="DB29" s="446"/>
      <c r="DC29" s="446"/>
      <c r="DD29" s="446"/>
      <c r="DE29" s="446"/>
      <c r="DF29" s="447"/>
    </row>
    <row r="30" spans="1:110" ht="15">
      <c r="A30" s="318">
        <v>1</v>
      </c>
      <c r="B30" s="319"/>
      <c r="C30" s="320"/>
      <c r="D30" s="318">
        <v>2</v>
      </c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20"/>
      <c r="AE30" s="318">
        <v>3</v>
      </c>
      <c r="AF30" s="319"/>
      <c r="AG30" s="319"/>
      <c r="AH30" s="319"/>
      <c r="AI30" s="319"/>
      <c r="AJ30" s="319"/>
      <c r="AK30" s="319"/>
      <c r="AL30" s="319"/>
      <c r="AM30" s="319"/>
      <c r="AN30" s="320"/>
      <c r="AO30" s="318">
        <v>4</v>
      </c>
      <c r="AP30" s="319"/>
      <c r="AQ30" s="319"/>
      <c r="AR30" s="319"/>
      <c r="AS30" s="319"/>
      <c r="AT30" s="320"/>
      <c r="AU30" s="318">
        <v>5</v>
      </c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CQ30" s="448" t="s">
        <v>97</v>
      </c>
      <c r="CR30" s="449"/>
      <c r="CS30" s="449"/>
      <c r="CT30" s="449"/>
      <c r="CU30" s="449"/>
      <c r="CV30" s="449"/>
      <c r="CW30" s="449"/>
      <c r="CX30" s="450"/>
      <c r="CY30" s="448" t="s">
        <v>98</v>
      </c>
      <c r="CZ30" s="449"/>
      <c r="DA30" s="449"/>
      <c r="DB30" s="449"/>
      <c r="DC30" s="449"/>
      <c r="DD30" s="449"/>
      <c r="DE30" s="449"/>
      <c r="DF30" s="450"/>
    </row>
    <row r="31" spans="1:110" ht="15">
      <c r="A31" s="318"/>
      <c r="B31" s="319"/>
      <c r="C31" s="320"/>
      <c r="D31" s="436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8"/>
      <c r="AE31" s="356"/>
      <c r="AF31" s="357"/>
      <c r="AG31" s="357"/>
      <c r="AH31" s="357"/>
      <c r="AI31" s="357"/>
      <c r="AJ31" s="357"/>
      <c r="AK31" s="357"/>
      <c r="AL31" s="357"/>
      <c r="AM31" s="357"/>
      <c r="AN31" s="358"/>
      <c r="AO31" s="356"/>
      <c r="AP31" s="357"/>
      <c r="AQ31" s="357"/>
      <c r="AR31" s="357"/>
      <c r="AS31" s="357"/>
      <c r="AT31" s="358"/>
      <c r="AU31" s="353"/>
      <c r="AV31" s="354"/>
      <c r="AW31" s="354"/>
      <c r="AX31" s="354"/>
      <c r="AY31" s="354"/>
      <c r="AZ31" s="354"/>
      <c r="BA31" s="354"/>
      <c r="BB31" s="354"/>
      <c r="BC31" s="354"/>
      <c r="BD31" s="354"/>
      <c r="BE31" s="355"/>
      <c r="CQ31" s="433" t="s">
        <v>103</v>
      </c>
      <c r="CR31" s="434"/>
      <c r="CS31" s="434"/>
      <c r="CT31" s="434"/>
      <c r="CU31" s="434"/>
      <c r="CV31" s="434"/>
      <c r="CW31" s="434"/>
      <c r="CX31" s="435"/>
      <c r="CY31" s="433" t="s">
        <v>103</v>
      </c>
      <c r="CZ31" s="434"/>
      <c r="DA31" s="434"/>
      <c r="DB31" s="434"/>
      <c r="DC31" s="434"/>
      <c r="DD31" s="434"/>
      <c r="DE31" s="434"/>
      <c r="DF31" s="435"/>
    </row>
    <row r="32" spans="1:110" ht="15">
      <c r="A32" s="318"/>
      <c r="B32" s="319"/>
      <c r="C32" s="320"/>
      <c r="D32" s="436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8"/>
      <c r="AE32" s="356"/>
      <c r="AF32" s="357"/>
      <c r="AG32" s="357"/>
      <c r="AH32" s="357"/>
      <c r="AI32" s="357"/>
      <c r="AJ32" s="357"/>
      <c r="AK32" s="357"/>
      <c r="AL32" s="357"/>
      <c r="AM32" s="357"/>
      <c r="AN32" s="358"/>
      <c r="AO32" s="356"/>
      <c r="AP32" s="357"/>
      <c r="AQ32" s="357"/>
      <c r="AR32" s="357"/>
      <c r="AS32" s="357"/>
      <c r="AT32" s="358"/>
      <c r="AU32" s="353"/>
      <c r="AV32" s="354"/>
      <c r="AW32" s="354"/>
      <c r="AX32" s="354"/>
      <c r="AY32" s="354"/>
      <c r="AZ32" s="354"/>
      <c r="BA32" s="354"/>
      <c r="BB32" s="354"/>
      <c r="BC32" s="354"/>
      <c r="BD32" s="354"/>
      <c r="BE32" s="355"/>
      <c r="CQ32" s="433" t="s">
        <v>103</v>
      </c>
      <c r="CR32" s="434"/>
      <c r="CS32" s="434"/>
      <c r="CT32" s="434"/>
      <c r="CU32" s="434"/>
      <c r="CV32" s="434"/>
      <c r="CW32" s="434"/>
      <c r="CX32" s="435"/>
      <c r="CY32" s="433" t="s">
        <v>103</v>
      </c>
      <c r="CZ32" s="434"/>
      <c r="DA32" s="434"/>
      <c r="DB32" s="434"/>
      <c r="DC32" s="434"/>
      <c r="DD32" s="434"/>
      <c r="DE32" s="434"/>
      <c r="DF32" s="435"/>
    </row>
    <row r="33" spans="1:110" ht="14.25">
      <c r="A33" s="318"/>
      <c r="B33" s="319"/>
      <c r="C33" s="320"/>
      <c r="D33" s="306" t="s">
        <v>10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8"/>
      <c r="AE33" s="356">
        <f>SUM(AE31:AN32)</f>
        <v>0</v>
      </c>
      <c r="AF33" s="357"/>
      <c r="AG33" s="357"/>
      <c r="AH33" s="357"/>
      <c r="AI33" s="357"/>
      <c r="AJ33" s="357"/>
      <c r="AK33" s="357"/>
      <c r="AL33" s="357"/>
      <c r="AM33" s="357"/>
      <c r="AN33" s="358"/>
      <c r="AO33" s="356" t="s">
        <v>11</v>
      </c>
      <c r="AP33" s="357"/>
      <c r="AQ33" s="357"/>
      <c r="AR33" s="357"/>
      <c r="AS33" s="357"/>
      <c r="AT33" s="358"/>
      <c r="AU33" s="375">
        <f>ROUND(AU31+AU32,0)</f>
        <v>0</v>
      </c>
      <c r="AV33" s="376"/>
      <c r="AW33" s="376"/>
      <c r="AX33" s="376"/>
      <c r="AY33" s="376"/>
      <c r="AZ33" s="376"/>
      <c r="BA33" s="376"/>
      <c r="BB33" s="376"/>
      <c r="BC33" s="376"/>
      <c r="BD33" s="376"/>
      <c r="BE33" s="377"/>
      <c r="CQ33" s="208" t="s">
        <v>167</v>
      </c>
      <c r="CR33" s="209"/>
      <c r="CS33" s="209"/>
      <c r="CT33" s="209"/>
      <c r="CU33" s="209"/>
      <c r="CV33" s="209"/>
      <c r="CW33" s="209"/>
      <c r="CX33" s="210"/>
      <c r="CY33" s="208" t="s">
        <v>167</v>
      </c>
      <c r="CZ33" s="209"/>
      <c r="DA33" s="209"/>
      <c r="DB33" s="209"/>
      <c r="DC33" s="209"/>
      <c r="DD33" s="209"/>
      <c r="DE33" s="209"/>
      <c r="DF33" s="210"/>
    </row>
    <row r="34" spans="1:57" ht="13.5">
      <c r="A34" s="432" t="s">
        <v>150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</row>
    <row r="35" spans="1:57" ht="17.25" customHeight="1">
      <c r="A35" s="440" t="s">
        <v>13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</row>
    <row r="36" spans="1:110" ht="65.25" customHeight="1">
      <c r="A36" s="433" t="s">
        <v>191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5"/>
      <c r="CQ36" s="442" t="s">
        <v>194</v>
      </c>
      <c r="CR36" s="443"/>
      <c r="CS36" s="443"/>
      <c r="CT36" s="443"/>
      <c r="CU36" s="443"/>
      <c r="CV36" s="443"/>
      <c r="CW36" s="443"/>
      <c r="CX36" s="444"/>
      <c r="CY36" s="442" t="s">
        <v>195</v>
      </c>
      <c r="CZ36" s="443"/>
      <c r="DA36" s="443"/>
      <c r="DB36" s="443"/>
      <c r="DC36" s="443"/>
      <c r="DD36" s="443"/>
      <c r="DE36" s="443"/>
      <c r="DF36" s="444"/>
    </row>
    <row r="37" spans="1:110" ht="85.5" customHeight="1">
      <c r="A37" s="318" t="s">
        <v>15</v>
      </c>
      <c r="B37" s="319"/>
      <c r="C37" s="320"/>
      <c r="D37" s="318" t="s">
        <v>17</v>
      </c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20"/>
      <c r="AE37" s="318" t="s">
        <v>48</v>
      </c>
      <c r="AF37" s="319"/>
      <c r="AG37" s="319"/>
      <c r="AH37" s="319"/>
      <c r="AI37" s="319"/>
      <c r="AJ37" s="319"/>
      <c r="AK37" s="319"/>
      <c r="AL37" s="319"/>
      <c r="AM37" s="319"/>
      <c r="AN37" s="320"/>
      <c r="AO37" s="318" t="s">
        <v>49</v>
      </c>
      <c r="AP37" s="319"/>
      <c r="AQ37" s="319"/>
      <c r="AR37" s="319"/>
      <c r="AS37" s="319"/>
      <c r="AT37" s="320"/>
      <c r="AU37" s="318" t="s">
        <v>82</v>
      </c>
      <c r="AV37" s="319"/>
      <c r="AW37" s="319"/>
      <c r="AX37" s="319"/>
      <c r="AY37" s="319"/>
      <c r="AZ37" s="319"/>
      <c r="BA37" s="319"/>
      <c r="BB37" s="319"/>
      <c r="BC37" s="319"/>
      <c r="BD37" s="319"/>
      <c r="BE37" s="320"/>
      <c r="CQ37" s="445" t="s">
        <v>158</v>
      </c>
      <c r="CR37" s="446"/>
      <c r="CS37" s="446"/>
      <c r="CT37" s="446"/>
      <c r="CU37" s="446"/>
      <c r="CV37" s="446"/>
      <c r="CW37" s="446"/>
      <c r="CX37" s="447"/>
      <c r="CY37" s="445" t="s">
        <v>158</v>
      </c>
      <c r="CZ37" s="446"/>
      <c r="DA37" s="446"/>
      <c r="DB37" s="446"/>
      <c r="DC37" s="446"/>
      <c r="DD37" s="446"/>
      <c r="DE37" s="446"/>
      <c r="DF37" s="447"/>
    </row>
    <row r="38" spans="1:110" ht="17.25" customHeight="1">
      <c r="A38" s="318">
        <v>1</v>
      </c>
      <c r="B38" s="319"/>
      <c r="C38" s="320"/>
      <c r="D38" s="318">
        <v>2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20"/>
      <c r="AE38" s="318">
        <v>3</v>
      </c>
      <c r="AF38" s="319"/>
      <c r="AG38" s="319"/>
      <c r="AH38" s="319"/>
      <c r="AI38" s="319"/>
      <c r="AJ38" s="319"/>
      <c r="AK38" s="319"/>
      <c r="AL38" s="319"/>
      <c r="AM38" s="319"/>
      <c r="AN38" s="320"/>
      <c r="AO38" s="318">
        <v>4</v>
      </c>
      <c r="AP38" s="319"/>
      <c r="AQ38" s="319"/>
      <c r="AR38" s="319"/>
      <c r="AS38" s="319"/>
      <c r="AT38" s="320"/>
      <c r="AU38" s="318">
        <v>5</v>
      </c>
      <c r="AV38" s="319"/>
      <c r="AW38" s="319"/>
      <c r="AX38" s="319"/>
      <c r="AY38" s="319"/>
      <c r="AZ38" s="319"/>
      <c r="BA38" s="319"/>
      <c r="BB38" s="319"/>
      <c r="BC38" s="319"/>
      <c r="BD38" s="319"/>
      <c r="BE38" s="320"/>
      <c r="CQ38" s="448" t="s">
        <v>97</v>
      </c>
      <c r="CR38" s="449"/>
      <c r="CS38" s="449"/>
      <c r="CT38" s="449"/>
      <c r="CU38" s="449"/>
      <c r="CV38" s="449"/>
      <c r="CW38" s="449"/>
      <c r="CX38" s="450"/>
      <c r="CY38" s="448" t="s">
        <v>98</v>
      </c>
      <c r="CZ38" s="449"/>
      <c r="DA38" s="449"/>
      <c r="DB38" s="449"/>
      <c r="DC38" s="449"/>
      <c r="DD38" s="449"/>
      <c r="DE38" s="449"/>
      <c r="DF38" s="450"/>
    </row>
    <row r="39" spans="1:110" ht="16.5" customHeight="1">
      <c r="A39" s="318"/>
      <c r="B39" s="319"/>
      <c r="C39" s="320"/>
      <c r="D39" s="436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8"/>
      <c r="AE39" s="356"/>
      <c r="AF39" s="357"/>
      <c r="AG39" s="357"/>
      <c r="AH39" s="357"/>
      <c r="AI39" s="357"/>
      <c r="AJ39" s="357"/>
      <c r="AK39" s="357"/>
      <c r="AL39" s="357"/>
      <c r="AM39" s="357"/>
      <c r="AN39" s="358"/>
      <c r="AO39" s="356"/>
      <c r="AP39" s="357"/>
      <c r="AQ39" s="357"/>
      <c r="AR39" s="357"/>
      <c r="AS39" s="357"/>
      <c r="AT39" s="358"/>
      <c r="AU39" s="353"/>
      <c r="AV39" s="354"/>
      <c r="AW39" s="354"/>
      <c r="AX39" s="354"/>
      <c r="AY39" s="354"/>
      <c r="AZ39" s="354"/>
      <c r="BA39" s="354"/>
      <c r="BB39" s="354"/>
      <c r="BC39" s="354"/>
      <c r="BD39" s="354"/>
      <c r="BE39" s="355"/>
      <c r="CQ39" s="433" t="s">
        <v>103</v>
      </c>
      <c r="CR39" s="434"/>
      <c r="CS39" s="434"/>
      <c r="CT39" s="434"/>
      <c r="CU39" s="434"/>
      <c r="CV39" s="434"/>
      <c r="CW39" s="434"/>
      <c r="CX39" s="435"/>
      <c r="CY39" s="433" t="s">
        <v>103</v>
      </c>
      <c r="CZ39" s="434"/>
      <c r="DA39" s="434"/>
      <c r="DB39" s="434"/>
      <c r="DC39" s="434"/>
      <c r="DD39" s="434"/>
      <c r="DE39" s="434"/>
      <c r="DF39" s="435"/>
    </row>
    <row r="40" spans="1:110" ht="14.25">
      <c r="A40" s="318"/>
      <c r="B40" s="319"/>
      <c r="C40" s="320"/>
      <c r="D40" s="306" t="s">
        <v>10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8"/>
      <c r="AE40" s="356" t="s">
        <v>103</v>
      </c>
      <c r="AF40" s="357"/>
      <c r="AG40" s="357"/>
      <c r="AH40" s="357"/>
      <c r="AI40" s="357"/>
      <c r="AJ40" s="357"/>
      <c r="AK40" s="357"/>
      <c r="AL40" s="357"/>
      <c r="AM40" s="357"/>
      <c r="AN40" s="358"/>
      <c r="AO40" s="356" t="s">
        <v>11</v>
      </c>
      <c r="AP40" s="357"/>
      <c r="AQ40" s="357"/>
      <c r="AR40" s="357"/>
      <c r="AS40" s="357"/>
      <c r="AT40" s="358"/>
      <c r="AU40" s="375">
        <f>SUM(AU39)</f>
        <v>0</v>
      </c>
      <c r="AV40" s="376"/>
      <c r="AW40" s="376"/>
      <c r="AX40" s="376"/>
      <c r="AY40" s="376"/>
      <c r="AZ40" s="376"/>
      <c r="BA40" s="376"/>
      <c r="BB40" s="376"/>
      <c r="BC40" s="376"/>
      <c r="BD40" s="376"/>
      <c r="BE40" s="377"/>
      <c r="CQ40" s="208" t="s">
        <v>167</v>
      </c>
      <c r="CR40" s="209"/>
      <c r="CS40" s="209"/>
      <c r="CT40" s="209"/>
      <c r="CU40" s="209"/>
      <c r="CV40" s="209"/>
      <c r="CW40" s="209"/>
      <c r="CX40" s="210"/>
      <c r="CY40" s="208" t="s">
        <v>167</v>
      </c>
      <c r="CZ40" s="209"/>
      <c r="DA40" s="209"/>
      <c r="DB40" s="209"/>
      <c r="DC40" s="209"/>
      <c r="DD40" s="209"/>
      <c r="DE40" s="209"/>
      <c r="DF40" s="210"/>
    </row>
    <row r="41" ht="6.75" customHeight="1"/>
    <row r="42" spans="1:110" ht="11.25" customHeight="1">
      <c r="A42" s="452" t="s">
        <v>50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</row>
    <row r="43" spans="1:57" ht="15" customHeight="1">
      <c r="A43" s="432" t="s">
        <v>150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</row>
    <row r="44" spans="1:20" ht="13.5">
      <c r="A44" s="451" t="s">
        <v>13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</row>
    <row r="45" spans="1:110" ht="60.75" customHeight="1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5"/>
      <c r="CQ45" s="442" t="s">
        <v>194</v>
      </c>
      <c r="CR45" s="443"/>
      <c r="CS45" s="443"/>
      <c r="CT45" s="443"/>
      <c r="CU45" s="443"/>
      <c r="CV45" s="443"/>
      <c r="CW45" s="443"/>
      <c r="CX45" s="444"/>
      <c r="CY45" s="442" t="s">
        <v>195</v>
      </c>
      <c r="CZ45" s="443"/>
      <c r="DA45" s="443"/>
      <c r="DB45" s="443"/>
      <c r="DC45" s="443"/>
      <c r="DD45" s="443"/>
      <c r="DE45" s="443"/>
      <c r="DF45" s="444"/>
    </row>
    <row r="46" spans="1:110" ht="60" customHeight="1">
      <c r="A46" s="318" t="s">
        <v>15</v>
      </c>
      <c r="B46" s="319"/>
      <c r="C46" s="320"/>
      <c r="D46" s="318" t="s">
        <v>44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20"/>
      <c r="AE46" s="318" t="s">
        <v>45</v>
      </c>
      <c r="AF46" s="319"/>
      <c r="AG46" s="319"/>
      <c r="AH46" s="319"/>
      <c r="AI46" s="319"/>
      <c r="AJ46" s="319"/>
      <c r="AK46" s="319"/>
      <c r="AL46" s="319"/>
      <c r="AM46" s="319"/>
      <c r="AN46" s="320"/>
      <c r="AO46" s="318" t="s">
        <v>46</v>
      </c>
      <c r="AP46" s="319"/>
      <c r="AQ46" s="319"/>
      <c r="AR46" s="319"/>
      <c r="AS46" s="319"/>
      <c r="AT46" s="319"/>
      <c r="AU46" s="319"/>
      <c r="AV46" s="319"/>
      <c r="AW46" s="320"/>
      <c r="AX46" s="318" t="s">
        <v>83</v>
      </c>
      <c r="AY46" s="319"/>
      <c r="AZ46" s="319"/>
      <c r="BA46" s="319"/>
      <c r="BB46" s="319"/>
      <c r="BC46" s="319"/>
      <c r="BD46" s="319"/>
      <c r="BE46" s="320"/>
      <c r="CQ46" s="445" t="s">
        <v>158</v>
      </c>
      <c r="CR46" s="446"/>
      <c r="CS46" s="446"/>
      <c r="CT46" s="446"/>
      <c r="CU46" s="446"/>
      <c r="CV46" s="446"/>
      <c r="CW46" s="446"/>
      <c r="CX46" s="447"/>
      <c r="CY46" s="445" t="s">
        <v>158</v>
      </c>
      <c r="CZ46" s="446"/>
      <c r="DA46" s="446"/>
      <c r="DB46" s="446"/>
      <c r="DC46" s="446"/>
      <c r="DD46" s="446"/>
      <c r="DE46" s="446"/>
      <c r="DF46" s="447"/>
    </row>
    <row r="47" spans="1:110" ht="18" customHeight="1">
      <c r="A47" s="318">
        <v>1</v>
      </c>
      <c r="B47" s="319"/>
      <c r="C47" s="320"/>
      <c r="D47" s="318">
        <v>2</v>
      </c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20"/>
      <c r="AE47" s="318">
        <v>3</v>
      </c>
      <c r="AF47" s="319"/>
      <c r="AG47" s="319"/>
      <c r="AH47" s="319"/>
      <c r="AI47" s="319"/>
      <c r="AJ47" s="319"/>
      <c r="AK47" s="319"/>
      <c r="AL47" s="319"/>
      <c r="AM47" s="319"/>
      <c r="AN47" s="320"/>
      <c r="AO47" s="318">
        <v>4</v>
      </c>
      <c r="AP47" s="319"/>
      <c r="AQ47" s="319"/>
      <c r="AR47" s="319"/>
      <c r="AS47" s="319"/>
      <c r="AT47" s="319"/>
      <c r="AU47" s="319"/>
      <c r="AV47" s="319"/>
      <c r="AW47" s="320"/>
      <c r="AX47" s="318">
        <v>5</v>
      </c>
      <c r="AY47" s="319"/>
      <c r="AZ47" s="319"/>
      <c r="BA47" s="319"/>
      <c r="BB47" s="319"/>
      <c r="BC47" s="319"/>
      <c r="BD47" s="319"/>
      <c r="BE47" s="320"/>
      <c r="CQ47" s="448" t="s">
        <v>97</v>
      </c>
      <c r="CR47" s="449"/>
      <c r="CS47" s="449"/>
      <c r="CT47" s="449"/>
      <c r="CU47" s="449"/>
      <c r="CV47" s="449"/>
      <c r="CW47" s="449"/>
      <c r="CX47" s="450"/>
      <c r="CY47" s="448" t="s">
        <v>98</v>
      </c>
      <c r="CZ47" s="449"/>
      <c r="DA47" s="449"/>
      <c r="DB47" s="449"/>
      <c r="DC47" s="449"/>
      <c r="DD47" s="449"/>
      <c r="DE47" s="449"/>
      <c r="DF47" s="450"/>
    </row>
    <row r="48" spans="1:110" ht="21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9"/>
      <c r="AP48" s="309"/>
      <c r="AQ48" s="309"/>
      <c r="AR48" s="309"/>
      <c r="AS48" s="309"/>
      <c r="AT48" s="309"/>
      <c r="AU48" s="309"/>
      <c r="AV48" s="309"/>
      <c r="AW48" s="309"/>
      <c r="AX48" s="305">
        <f>AE48*AO48</f>
        <v>0</v>
      </c>
      <c r="AY48" s="305"/>
      <c r="AZ48" s="305"/>
      <c r="BA48" s="305"/>
      <c r="BB48" s="305"/>
      <c r="BC48" s="305"/>
      <c r="BD48" s="305"/>
      <c r="BE48" s="305"/>
      <c r="CQ48" s="433" t="s">
        <v>103</v>
      </c>
      <c r="CR48" s="434"/>
      <c r="CS48" s="434"/>
      <c r="CT48" s="434"/>
      <c r="CU48" s="434"/>
      <c r="CV48" s="434"/>
      <c r="CW48" s="434"/>
      <c r="CX48" s="435"/>
      <c r="CY48" s="433" t="s">
        <v>103</v>
      </c>
      <c r="CZ48" s="434"/>
      <c r="DA48" s="434"/>
      <c r="DB48" s="434"/>
      <c r="DC48" s="434"/>
      <c r="DD48" s="434"/>
      <c r="DE48" s="434"/>
      <c r="DF48" s="435"/>
    </row>
    <row r="49" spans="1:110" ht="14.25">
      <c r="A49" s="314"/>
      <c r="B49" s="314"/>
      <c r="C49" s="314"/>
      <c r="D49" s="306" t="s">
        <v>10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8"/>
      <c r="AE49" s="305" t="s">
        <v>11</v>
      </c>
      <c r="AF49" s="305"/>
      <c r="AG49" s="305"/>
      <c r="AH49" s="305"/>
      <c r="AI49" s="305"/>
      <c r="AJ49" s="305"/>
      <c r="AK49" s="305"/>
      <c r="AL49" s="305"/>
      <c r="AM49" s="305"/>
      <c r="AN49" s="305"/>
      <c r="AO49" s="309" t="s">
        <v>11</v>
      </c>
      <c r="AP49" s="309"/>
      <c r="AQ49" s="309"/>
      <c r="AR49" s="309"/>
      <c r="AS49" s="309"/>
      <c r="AT49" s="309"/>
      <c r="AU49" s="309"/>
      <c r="AV49" s="309"/>
      <c r="AW49" s="309"/>
      <c r="AX49" s="310">
        <f>SUM(AX48:BE48)</f>
        <v>0</v>
      </c>
      <c r="AY49" s="310"/>
      <c r="AZ49" s="310"/>
      <c r="BA49" s="310"/>
      <c r="BB49" s="310"/>
      <c r="BC49" s="310"/>
      <c r="BD49" s="310"/>
      <c r="BE49" s="310"/>
      <c r="CQ49" s="208" t="s">
        <v>167</v>
      </c>
      <c r="CR49" s="209"/>
      <c r="CS49" s="209"/>
      <c r="CT49" s="209"/>
      <c r="CU49" s="209"/>
      <c r="CV49" s="209"/>
      <c r="CW49" s="209"/>
      <c r="CX49" s="210"/>
      <c r="CY49" s="208" t="s">
        <v>167</v>
      </c>
      <c r="CZ49" s="209"/>
      <c r="DA49" s="209"/>
      <c r="DB49" s="209"/>
      <c r="DC49" s="209"/>
      <c r="DD49" s="209"/>
      <c r="DE49" s="209"/>
      <c r="DF49" s="210"/>
    </row>
    <row r="50" ht="9" customHeight="1"/>
    <row r="51" spans="1:110" ht="21.75" customHeight="1">
      <c r="A51" s="453" t="s">
        <v>203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</row>
    <row r="52" spans="1:57" ht="13.5">
      <c r="A52" s="432" t="s">
        <v>150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</row>
    <row r="53" spans="1:57" ht="15.75" customHeight="1">
      <c r="A53" s="440" t="s">
        <v>13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</row>
    <row r="54" spans="1:110" ht="64.5" customHeight="1">
      <c r="A54" s="433" t="s">
        <v>191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5"/>
      <c r="CQ54" s="442" t="s">
        <v>194</v>
      </c>
      <c r="CR54" s="443"/>
      <c r="CS54" s="443"/>
      <c r="CT54" s="443"/>
      <c r="CU54" s="443"/>
      <c r="CV54" s="443"/>
      <c r="CW54" s="443"/>
      <c r="CX54" s="444"/>
      <c r="CY54" s="442" t="s">
        <v>195</v>
      </c>
      <c r="CZ54" s="443"/>
      <c r="DA54" s="443"/>
      <c r="DB54" s="443"/>
      <c r="DC54" s="443"/>
      <c r="DD54" s="443"/>
      <c r="DE54" s="443"/>
      <c r="DF54" s="444"/>
    </row>
    <row r="55" spans="1:110" ht="48" customHeight="1">
      <c r="A55" s="314" t="s">
        <v>15</v>
      </c>
      <c r="B55" s="314"/>
      <c r="C55" s="314"/>
      <c r="D55" s="314" t="s">
        <v>44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 t="s">
        <v>45</v>
      </c>
      <c r="AF55" s="314"/>
      <c r="AG55" s="314"/>
      <c r="AH55" s="314"/>
      <c r="AI55" s="314"/>
      <c r="AJ55" s="314"/>
      <c r="AK55" s="314"/>
      <c r="AL55" s="314"/>
      <c r="AM55" s="314"/>
      <c r="AN55" s="314"/>
      <c r="AO55" s="314" t="s">
        <v>46</v>
      </c>
      <c r="AP55" s="314"/>
      <c r="AQ55" s="314"/>
      <c r="AR55" s="314"/>
      <c r="AS55" s="314"/>
      <c r="AT55" s="314"/>
      <c r="AU55" s="314"/>
      <c r="AV55" s="314"/>
      <c r="AW55" s="314"/>
      <c r="AX55" s="314" t="s">
        <v>83</v>
      </c>
      <c r="AY55" s="314"/>
      <c r="AZ55" s="314"/>
      <c r="BA55" s="314"/>
      <c r="BB55" s="314"/>
      <c r="BC55" s="314"/>
      <c r="BD55" s="314"/>
      <c r="BE55" s="314"/>
      <c r="CQ55" s="445" t="s">
        <v>158</v>
      </c>
      <c r="CR55" s="446"/>
      <c r="CS55" s="446"/>
      <c r="CT55" s="446"/>
      <c r="CU55" s="446"/>
      <c r="CV55" s="446"/>
      <c r="CW55" s="446"/>
      <c r="CX55" s="447"/>
      <c r="CY55" s="445" t="s">
        <v>158</v>
      </c>
      <c r="CZ55" s="446"/>
      <c r="DA55" s="446"/>
      <c r="DB55" s="446"/>
      <c r="DC55" s="446"/>
      <c r="DD55" s="446"/>
      <c r="DE55" s="446"/>
      <c r="DF55" s="447"/>
    </row>
    <row r="56" spans="1:110" ht="15">
      <c r="A56" s="314">
        <v>1</v>
      </c>
      <c r="B56" s="314"/>
      <c r="C56" s="314"/>
      <c r="D56" s="314">
        <v>2</v>
      </c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>
        <v>3</v>
      </c>
      <c r="AF56" s="314"/>
      <c r="AG56" s="314"/>
      <c r="AH56" s="314"/>
      <c r="AI56" s="314"/>
      <c r="AJ56" s="314"/>
      <c r="AK56" s="314"/>
      <c r="AL56" s="314"/>
      <c r="AM56" s="314"/>
      <c r="AN56" s="314"/>
      <c r="AO56" s="314">
        <v>4</v>
      </c>
      <c r="AP56" s="314"/>
      <c r="AQ56" s="314"/>
      <c r="AR56" s="314"/>
      <c r="AS56" s="314"/>
      <c r="AT56" s="314"/>
      <c r="AU56" s="314"/>
      <c r="AV56" s="314"/>
      <c r="AW56" s="314"/>
      <c r="AX56" s="314">
        <v>5</v>
      </c>
      <c r="AY56" s="314"/>
      <c r="AZ56" s="314"/>
      <c r="BA56" s="314"/>
      <c r="BB56" s="314"/>
      <c r="BC56" s="314"/>
      <c r="BD56" s="314"/>
      <c r="BE56" s="314"/>
      <c r="CQ56" s="448" t="s">
        <v>97</v>
      </c>
      <c r="CR56" s="449"/>
      <c r="CS56" s="449"/>
      <c r="CT56" s="449"/>
      <c r="CU56" s="449"/>
      <c r="CV56" s="449"/>
      <c r="CW56" s="449"/>
      <c r="CX56" s="450"/>
      <c r="CY56" s="448" t="s">
        <v>98</v>
      </c>
      <c r="CZ56" s="449"/>
      <c r="DA56" s="449"/>
      <c r="DB56" s="449"/>
      <c r="DC56" s="449"/>
      <c r="DD56" s="449"/>
      <c r="DE56" s="449"/>
      <c r="DF56" s="450"/>
    </row>
    <row r="57" spans="1:110" ht="15">
      <c r="A57" s="314"/>
      <c r="B57" s="314"/>
      <c r="C57" s="314"/>
      <c r="D57" s="436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8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9"/>
      <c r="AP57" s="309"/>
      <c r="AQ57" s="309"/>
      <c r="AR57" s="309"/>
      <c r="AS57" s="309"/>
      <c r="AT57" s="309"/>
      <c r="AU57" s="309"/>
      <c r="AV57" s="309"/>
      <c r="AW57" s="309"/>
      <c r="AX57" s="305"/>
      <c r="AY57" s="305"/>
      <c r="AZ57" s="305"/>
      <c r="BA57" s="305"/>
      <c r="BB57" s="305"/>
      <c r="BC57" s="305"/>
      <c r="BD57" s="305"/>
      <c r="BE57" s="305"/>
      <c r="CQ57" s="433" t="s">
        <v>103</v>
      </c>
      <c r="CR57" s="434"/>
      <c r="CS57" s="434"/>
      <c r="CT57" s="434"/>
      <c r="CU57" s="434"/>
      <c r="CV57" s="434"/>
      <c r="CW57" s="434"/>
      <c r="CX57" s="435"/>
      <c r="CY57" s="433" t="s">
        <v>103</v>
      </c>
      <c r="CZ57" s="434"/>
      <c r="DA57" s="434"/>
      <c r="DB57" s="434"/>
      <c r="DC57" s="434"/>
      <c r="DD57" s="434"/>
      <c r="DE57" s="434"/>
      <c r="DF57" s="435"/>
    </row>
    <row r="58" spans="1:110" ht="14.25">
      <c r="A58" s="314"/>
      <c r="B58" s="314"/>
      <c r="C58" s="314"/>
      <c r="D58" s="306" t="s">
        <v>134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8"/>
      <c r="AE58" s="305" t="s">
        <v>103</v>
      </c>
      <c r="AF58" s="305"/>
      <c r="AG58" s="305"/>
      <c r="AH58" s="305"/>
      <c r="AI58" s="305"/>
      <c r="AJ58" s="305"/>
      <c r="AK58" s="305"/>
      <c r="AL58" s="305"/>
      <c r="AM58" s="305"/>
      <c r="AN58" s="305"/>
      <c r="AO58" s="309" t="s">
        <v>103</v>
      </c>
      <c r="AP58" s="309"/>
      <c r="AQ58" s="309"/>
      <c r="AR58" s="309"/>
      <c r="AS58" s="309"/>
      <c r="AT58" s="309"/>
      <c r="AU58" s="309"/>
      <c r="AV58" s="309"/>
      <c r="AW58" s="309"/>
      <c r="AX58" s="310">
        <v>0</v>
      </c>
      <c r="AY58" s="310"/>
      <c r="AZ58" s="310"/>
      <c r="BA58" s="310"/>
      <c r="BB58" s="310"/>
      <c r="BC58" s="310"/>
      <c r="BD58" s="310"/>
      <c r="BE58" s="310"/>
      <c r="CQ58" s="208" t="s">
        <v>167</v>
      </c>
      <c r="CR58" s="209"/>
      <c r="CS58" s="209"/>
      <c r="CT58" s="209"/>
      <c r="CU58" s="209"/>
      <c r="CV58" s="209"/>
      <c r="CW58" s="209"/>
      <c r="CX58" s="210"/>
      <c r="CY58" s="208" t="s">
        <v>167</v>
      </c>
      <c r="CZ58" s="209"/>
      <c r="DA58" s="209"/>
      <c r="DB58" s="209"/>
      <c r="DC58" s="209"/>
      <c r="DD58" s="209"/>
      <c r="DE58" s="209"/>
      <c r="DF58" s="210"/>
    </row>
  </sheetData>
  <sheetProtection/>
  <mergeCells count="262">
    <mergeCell ref="A4:CP4"/>
    <mergeCell ref="CQ4:CX4"/>
    <mergeCell ref="CY4:DF4"/>
    <mergeCell ref="AE5:AN5"/>
    <mergeCell ref="AO5:AW5"/>
    <mergeCell ref="AX5:BE5"/>
    <mergeCell ref="CQ5:CX5"/>
    <mergeCell ref="CY5:DF5"/>
    <mergeCell ref="D6:AD6"/>
    <mergeCell ref="AE6:AN6"/>
    <mergeCell ref="AO6:AW6"/>
    <mergeCell ref="AX6:BE6"/>
    <mergeCell ref="CQ6:CX6"/>
    <mergeCell ref="A1:DF1"/>
    <mergeCell ref="A2:K2"/>
    <mergeCell ref="L2:BE2"/>
    <mergeCell ref="A3:T3"/>
    <mergeCell ref="U3:BE3"/>
    <mergeCell ref="CY6:DF6"/>
    <mergeCell ref="A5:C5"/>
    <mergeCell ref="D5:AD5"/>
    <mergeCell ref="A7:C7"/>
    <mergeCell ref="D7:AD7"/>
    <mergeCell ref="AE7:AN7"/>
    <mergeCell ref="AO7:AW7"/>
    <mergeCell ref="AX7:BE7"/>
    <mergeCell ref="CQ7:CX7"/>
    <mergeCell ref="A6:C6"/>
    <mergeCell ref="AX9:BE9"/>
    <mergeCell ref="CQ9:CX9"/>
    <mergeCell ref="CY7:DF7"/>
    <mergeCell ref="A8:C8"/>
    <mergeCell ref="D8:AD8"/>
    <mergeCell ref="AE8:AN8"/>
    <mergeCell ref="AO8:AW8"/>
    <mergeCell ref="AX8:BE8"/>
    <mergeCell ref="CQ8:CX8"/>
    <mergeCell ref="CY8:DF8"/>
    <mergeCell ref="CY9:DF9"/>
    <mergeCell ref="A11:DF11"/>
    <mergeCell ref="A12:K12"/>
    <mergeCell ref="L12:BE12"/>
    <mergeCell ref="A13:T13"/>
    <mergeCell ref="U13:BE13"/>
    <mergeCell ref="A9:C9"/>
    <mergeCell ref="D9:AD9"/>
    <mergeCell ref="AE9:AN9"/>
    <mergeCell ref="AO9:AW9"/>
    <mergeCell ref="A14:CP14"/>
    <mergeCell ref="CQ14:CX14"/>
    <mergeCell ref="CY14:DF14"/>
    <mergeCell ref="A15:C15"/>
    <mergeCell ref="D15:AD15"/>
    <mergeCell ref="AE15:AN15"/>
    <mergeCell ref="AO15:AT15"/>
    <mergeCell ref="AU15:BE15"/>
    <mergeCell ref="CQ15:CX15"/>
    <mergeCell ref="CY15:DF15"/>
    <mergeCell ref="CQ17:CX17"/>
    <mergeCell ref="CY17:DF17"/>
    <mergeCell ref="A16:C16"/>
    <mergeCell ref="D16:AD16"/>
    <mergeCell ref="AE16:AN16"/>
    <mergeCell ref="AO16:AT16"/>
    <mergeCell ref="AU16:BE16"/>
    <mergeCell ref="CQ16:CX16"/>
    <mergeCell ref="AE18:AN18"/>
    <mergeCell ref="AO18:AT18"/>
    <mergeCell ref="AU18:BE18"/>
    <mergeCell ref="CQ18:CX18"/>
    <mergeCell ref="CY16:DF16"/>
    <mergeCell ref="A17:C17"/>
    <mergeCell ref="D17:AD17"/>
    <mergeCell ref="AE17:AN17"/>
    <mergeCell ref="AO17:AT17"/>
    <mergeCell ref="AU17:BE17"/>
    <mergeCell ref="CY18:DF18"/>
    <mergeCell ref="A19:K19"/>
    <mergeCell ref="L19:BE19"/>
    <mergeCell ref="A20:T20"/>
    <mergeCell ref="U20:BE20"/>
    <mergeCell ref="A21:CP21"/>
    <mergeCell ref="CQ21:CX21"/>
    <mergeCell ref="CY21:DF21"/>
    <mergeCell ref="A18:C18"/>
    <mergeCell ref="D18:AD18"/>
    <mergeCell ref="CQ23:CX23"/>
    <mergeCell ref="CY23:DF23"/>
    <mergeCell ref="A22:C22"/>
    <mergeCell ref="D22:AD22"/>
    <mergeCell ref="AE22:AN22"/>
    <mergeCell ref="AO22:AT22"/>
    <mergeCell ref="AU22:BE22"/>
    <mergeCell ref="CQ22:CX22"/>
    <mergeCell ref="AE24:AN24"/>
    <mergeCell ref="AO24:AT24"/>
    <mergeCell ref="AU24:BE24"/>
    <mergeCell ref="CQ24:CX24"/>
    <mergeCell ref="CY22:DF22"/>
    <mergeCell ref="A23:C23"/>
    <mergeCell ref="D23:AD23"/>
    <mergeCell ref="AE23:AN23"/>
    <mergeCell ref="AO23:AT23"/>
    <mergeCell ref="AU23:BE23"/>
    <mergeCell ref="CY24:DF24"/>
    <mergeCell ref="A25:C25"/>
    <mergeCell ref="D25:AD25"/>
    <mergeCell ref="AE25:AN25"/>
    <mergeCell ref="AO25:AT25"/>
    <mergeCell ref="AU25:BE25"/>
    <mergeCell ref="CQ25:CX25"/>
    <mergeCell ref="CY25:DF25"/>
    <mergeCell ref="A24:C24"/>
    <mergeCell ref="D24:AD24"/>
    <mergeCell ref="A26:K26"/>
    <mergeCell ref="L26:BE26"/>
    <mergeCell ref="A27:T27"/>
    <mergeCell ref="U27:BE27"/>
    <mergeCell ref="A28:CP28"/>
    <mergeCell ref="CQ28:CX28"/>
    <mergeCell ref="CY28:DF28"/>
    <mergeCell ref="A29:C29"/>
    <mergeCell ref="D29:AD29"/>
    <mergeCell ref="AE29:AN29"/>
    <mergeCell ref="AO29:AT29"/>
    <mergeCell ref="AU29:BE29"/>
    <mergeCell ref="CQ29:CX29"/>
    <mergeCell ref="CY29:DF29"/>
    <mergeCell ref="CQ31:CX31"/>
    <mergeCell ref="CY31:DF31"/>
    <mergeCell ref="A30:C30"/>
    <mergeCell ref="D30:AD30"/>
    <mergeCell ref="AE30:AN30"/>
    <mergeCell ref="AO30:AT30"/>
    <mergeCell ref="AU30:BE30"/>
    <mergeCell ref="CQ30:CX30"/>
    <mergeCell ref="AE32:AN32"/>
    <mergeCell ref="AO32:AT32"/>
    <mergeCell ref="AU32:BE32"/>
    <mergeCell ref="CQ32:CX32"/>
    <mergeCell ref="CY30:DF30"/>
    <mergeCell ref="A31:C31"/>
    <mergeCell ref="D31:AD31"/>
    <mergeCell ref="AE31:AN31"/>
    <mergeCell ref="AO31:AT31"/>
    <mergeCell ref="AU31:BE31"/>
    <mergeCell ref="CY32:DF32"/>
    <mergeCell ref="A33:C33"/>
    <mergeCell ref="D33:AD33"/>
    <mergeCell ref="AE33:AN33"/>
    <mergeCell ref="AO33:AT33"/>
    <mergeCell ref="AU33:BE33"/>
    <mergeCell ref="CQ33:CX33"/>
    <mergeCell ref="CY33:DF33"/>
    <mergeCell ref="A32:C32"/>
    <mergeCell ref="D32:AD32"/>
    <mergeCell ref="A34:K34"/>
    <mergeCell ref="L34:BE34"/>
    <mergeCell ref="A35:T35"/>
    <mergeCell ref="U35:BE35"/>
    <mergeCell ref="A36:CP36"/>
    <mergeCell ref="CQ36:CX36"/>
    <mergeCell ref="CY36:DF36"/>
    <mergeCell ref="A37:C37"/>
    <mergeCell ref="D37:AD37"/>
    <mergeCell ref="AE37:AN37"/>
    <mergeCell ref="AO37:AT37"/>
    <mergeCell ref="AU37:BE37"/>
    <mergeCell ref="CQ37:CX37"/>
    <mergeCell ref="CY37:DF37"/>
    <mergeCell ref="CQ39:CX39"/>
    <mergeCell ref="CY39:DF39"/>
    <mergeCell ref="A38:C38"/>
    <mergeCell ref="D38:AD38"/>
    <mergeCell ref="AE38:AN38"/>
    <mergeCell ref="AO38:AT38"/>
    <mergeCell ref="AU38:BE38"/>
    <mergeCell ref="CQ38:CX38"/>
    <mergeCell ref="AE40:AN40"/>
    <mergeCell ref="AO40:AT40"/>
    <mergeCell ref="AU40:BE40"/>
    <mergeCell ref="CQ40:CX40"/>
    <mergeCell ref="CY38:DF38"/>
    <mergeCell ref="A39:C39"/>
    <mergeCell ref="D39:AD39"/>
    <mergeCell ref="AE39:AN39"/>
    <mergeCell ref="AO39:AT39"/>
    <mergeCell ref="AU39:BE39"/>
    <mergeCell ref="CY40:DF40"/>
    <mergeCell ref="A42:DF42"/>
    <mergeCell ref="A43:K43"/>
    <mergeCell ref="L43:BE43"/>
    <mergeCell ref="A44:T44"/>
    <mergeCell ref="A45:CP45"/>
    <mergeCell ref="CQ45:CX45"/>
    <mergeCell ref="CY45:DF45"/>
    <mergeCell ref="A40:C40"/>
    <mergeCell ref="D40:AD40"/>
    <mergeCell ref="CQ47:CX47"/>
    <mergeCell ref="CY47:DF47"/>
    <mergeCell ref="A46:C46"/>
    <mergeCell ref="D46:AD46"/>
    <mergeCell ref="AE46:AN46"/>
    <mergeCell ref="AO46:AW46"/>
    <mergeCell ref="AX46:BE46"/>
    <mergeCell ref="CQ46:CX46"/>
    <mergeCell ref="AE48:AN48"/>
    <mergeCell ref="AO48:AW48"/>
    <mergeCell ref="AX48:BE48"/>
    <mergeCell ref="CQ48:CX48"/>
    <mergeCell ref="CY46:DF46"/>
    <mergeCell ref="A47:C47"/>
    <mergeCell ref="D47:AD47"/>
    <mergeCell ref="AE47:AN47"/>
    <mergeCell ref="AO47:AW47"/>
    <mergeCell ref="AX47:BE47"/>
    <mergeCell ref="CY48:DF48"/>
    <mergeCell ref="A49:C49"/>
    <mergeCell ref="D49:AD49"/>
    <mergeCell ref="AE49:AN49"/>
    <mergeCell ref="AO49:AW49"/>
    <mergeCell ref="AX49:BE49"/>
    <mergeCell ref="CQ49:CX49"/>
    <mergeCell ref="CY49:DF49"/>
    <mergeCell ref="A48:C48"/>
    <mergeCell ref="D48:AD48"/>
    <mergeCell ref="A51:DF51"/>
    <mergeCell ref="A52:K52"/>
    <mergeCell ref="L52:BE52"/>
    <mergeCell ref="A53:T53"/>
    <mergeCell ref="U53:BE53"/>
    <mergeCell ref="A54:CP54"/>
    <mergeCell ref="CQ54:CX54"/>
    <mergeCell ref="CY54:DF54"/>
    <mergeCell ref="CQ56:CX56"/>
    <mergeCell ref="CY56:DF56"/>
    <mergeCell ref="A55:C55"/>
    <mergeCell ref="D55:AD55"/>
    <mergeCell ref="AE55:AN55"/>
    <mergeCell ref="AO55:AW55"/>
    <mergeCell ref="AX55:BE55"/>
    <mergeCell ref="CQ55:CX55"/>
    <mergeCell ref="AE57:AN57"/>
    <mergeCell ref="AO57:AW57"/>
    <mergeCell ref="AX57:BE57"/>
    <mergeCell ref="CQ57:CX57"/>
    <mergeCell ref="CY55:DF55"/>
    <mergeCell ref="A56:C56"/>
    <mergeCell ref="D56:AD56"/>
    <mergeCell ref="AE56:AN56"/>
    <mergeCell ref="AO56:AW56"/>
    <mergeCell ref="AX56:BE56"/>
    <mergeCell ref="CY57:DF57"/>
    <mergeCell ref="A58:C58"/>
    <mergeCell ref="D58:AD58"/>
    <mergeCell ref="AE58:AN58"/>
    <mergeCell ref="AO58:AW58"/>
    <mergeCell ref="AX58:BE58"/>
    <mergeCell ref="CQ58:CX58"/>
    <mergeCell ref="CY58:DF58"/>
    <mergeCell ref="A57:C57"/>
    <mergeCell ref="D57:AD57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6"/>
  <sheetViews>
    <sheetView showGridLines="0" zoomScale="110" zoomScaleNormal="110" zoomScalePageLayoutView="0" workbookViewId="0" topLeftCell="A49">
      <selection activeCell="DS39" sqref="DS39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</row>
    <row r="2" spans="1:57" ht="13.5">
      <c r="A2" s="432" t="s">
        <v>150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</row>
    <row r="3" spans="1:57" ht="14.25" customHeight="1">
      <c r="A3" s="440" t="s">
        <v>13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</row>
    <row r="4" spans="1:110" ht="62.25" customHeight="1">
      <c r="A4" s="433" t="s">
        <v>191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5"/>
      <c r="CQ4" s="442" t="s">
        <v>194</v>
      </c>
      <c r="CR4" s="443"/>
      <c r="CS4" s="443"/>
      <c r="CT4" s="443"/>
      <c r="CU4" s="443"/>
      <c r="CV4" s="443"/>
      <c r="CW4" s="443"/>
      <c r="CX4" s="444"/>
      <c r="CY4" s="442" t="s">
        <v>195</v>
      </c>
      <c r="CZ4" s="443"/>
      <c r="DA4" s="443"/>
      <c r="DB4" s="443"/>
      <c r="DC4" s="443"/>
      <c r="DD4" s="443"/>
      <c r="DE4" s="443"/>
      <c r="DF4" s="444"/>
    </row>
    <row r="5" spans="1:110" ht="46.5" customHeight="1">
      <c r="A5" s="314" t="s">
        <v>15</v>
      </c>
      <c r="B5" s="314"/>
      <c r="C5" s="314"/>
      <c r="D5" s="314" t="s">
        <v>44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 t="s">
        <v>45</v>
      </c>
      <c r="AF5" s="314"/>
      <c r="AG5" s="314"/>
      <c r="AH5" s="314"/>
      <c r="AI5" s="314"/>
      <c r="AJ5" s="314"/>
      <c r="AK5" s="314"/>
      <c r="AL5" s="314"/>
      <c r="AM5" s="314"/>
      <c r="AN5" s="314"/>
      <c r="AO5" s="314" t="s">
        <v>46</v>
      </c>
      <c r="AP5" s="314"/>
      <c r="AQ5" s="314"/>
      <c r="AR5" s="314"/>
      <c r="AS5" s="314"/>
      <c r="AT5" s="314"/>
      <c r="AU5" s="314"/>
      <c r="AV5" s="314"/>
      <c r="AW5" s="314"/>
      <c r="AX5" s="314" t="s">
        <v>83</v>
      </c>
      <c r="AY5" s="314"/>
      <c r="AZ5" s="314"/>
      <c r="BA5" s="314"/>
      <c r="BB5" s="314"/>
      <c r="BC5" s="314"/>
      <c r="BD5" s="314"/>
      <c r="BE5" s="314"/>
      <c r="CQ5" s="445" t="s">
        <v>158</v>
      </c>
      <c r="CR5" s="446"/>
      <c r="CS5" s="446"/>
      <c r="CT5" s="446"/>
      <c r="CU5" s="446"/>
      <c r="CV5" s="446"/>
      <c r="CW5" s="446"/>
      <c r="CX5" s="447"/>
      <c r="CY5" s="445" t="s">
        <v>158</v>
      </c>
      <c r="CZ5" s="446"/>
      <c r="DA5" s="446"/>
      <c r="DB5" s="446"/>
      <c r="DC5" s="446"/>
      <c r="DD5" s="446"/>
      <c r="DE5" s="446"/>
      <c r="DF5" s="447"/>
    </row>
    <row r="6" spans="1:110" ht="15">
      <c r="A6" s="314">
        <v>1</v>
      </c>
      <c r="B6" s="314"/>
      <c r="C6" s="314"/>
      <c r="D6" s="314">
        <v>2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>
        <v>3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>
        <v>4</v>
      </c>
      <c r="AP6" s="314"/>
      <c r="AQ6" s="314"/>
      <c r="AR6" s="314"/>
      <c r="AS6" s="314"/>
      <c r="AT6" s="314"/>
      <c r="AU6" s="314"/>
      <c r="AV6" s="314"/>
      <c r="AW6" s="314"/>
      <c r="AX6" s="314">
        <v>5</v>
      </c>
      <c r="AY6" s="314"/>
      <c r="AZ6" s="314"/>
      <c r="BA6" s="314"/>
      <c r="BB6" s="314"/>
      <c r="BC6" s="314"/>
      <c r="BD6" s="314"/>
      <c r="BE6" s="314"/>
      <c r="CQ6" s="448" t="s">
        <v>97</v>
      </c>
      <c r="CR6" s="449"/>
      <c r="CS6" s="449"/>
      <c r="CT6" s="449"/>
      <c r="CU6" s="449"/>
      <c r="CV6" s="449"/>
      <c r="CW6" s="449"/>
      <c r="CX6" s="450"/>
      <c r="CY6" s="448" t="s">
        <v>98</v>
      </c>
      <c r="CZ6" s="449"/>
      <c r="DA6" s="449"/>
      <c r="DB6" s="449"/>
      <c r="DC6" s="449"/>
      <c r="DD6" s="449"/>
      <c r="DE6" s="449"/>
      <c r="DF6" s="450"/>
    </row>
    <row r="7" spans="1:110" ht="1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9"/>
      <c r="AP7" s="309"/>
      <c r="AQ7" s="309"/>
      <c r="AR7" s="309"/>
      <c r="AS7" s="309"/>
      <c r="AT7" s="309"/>
      <c r="AU7" s="309"/>
      <c r="AV7" s="309"/>
      <c r="AW7" s="309"/>
      <c r="AX7" s="305"/>
      <c r="AY7" s="305"/>
      <c r="AZ7" s="305"/>
      <c r="BA7" s="305"/>
      <c r="BB7" s="305"/>
      <c r="BC7" s="305"/>
      <c r="BD7" s="305"/>
      <c r="BE7" s="305"/>
      <c r="CQ7" s="433"/>
      <c r="CR7" s="434"/>
      <c r="CS7" s="434"/>
      <c r="CT7" s="434"/>
      <c r="CU7" s="434"/>
      <c r="CV7" s="434"/>
      <c r="CW7" s="434"/>
      <c r="CX7" s="435"/>
      <c r="CY7" s="433"/>
      <c r="CZ7" s="434"/>
      <c r="DA7" s="434"/>
      <c r="DB7" s="434"/>
      <c r="DC7" s="434"/>
      <c r="DD7" s="434"/>
      <c r="DE7" s="434"/>
      <c r="DF7" s="435"/>
    </row>
    <row r="8" spans="1:110" ht="13.5" customHeight="1">
      <c r="A8" s="314"/>
      <c r="B8" s="314"/>
      <c r="C8" s="314"/>
      <c r="D8" s="306" t="s">
        <v>10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8"/>
      <c r="AE8" s="305" t="s">
        <v>11</v>
      </c>
      <c r="AF8" s="305"/>
      <c r="AG8" s="305"/>
      <c r="AH8" s="305"/>
      <c r="AI8" s="305"/>
      <c r="AJ8" s="305"/>
      <c r="AK8" s="305"/>
      <c r="AL8" s="305"/>
      <c r="AM8" s="305"/>
      <c r="AN8" s="305"/>
      <c r="AO8" s="309" t="s">
        <v>11</v>
      </c>
      <c r="AP8" s="309"/>
      <c r="AQ8" s="309"/>
      <c r="AR8" s="309"/>
      <c r="AS8" s="309"/>
      <c r="AT8" s="309"/>
      <c r="AU8" s="309"/>
      <c r="AV8" s="309"/>
      <c r="AW8" s="309"/>
      <c r="AX8" s="310">
        <f>SUM(AX7:BE7)</f>
        <v>0</v>
      </c>
      <c r="AY8" s="310"/>
      <c r="AZ8" s="310"/>
      <c r="BA8" s="310"/>
      <c r="BB8" s="310"/>
      <c r="BC8" s="310"/>
      <c r="BD8" s="310"/>
      <c r="BE8" s="310"/>
      <c r="CQ8" s="208" t="s">
        <v>167</v>
      </c>
      <c r="CR8" s="209"/>
      <c r="CS8" s="209"/>
      <c r="CT8" s="209"/>
      <c r="CU8" s="209"/>
      <c r="CV8" s="209"/>
      <c r="CW8" s="209"/>
      <c r="CX8" s="210"/>
      <c r="CY8" s="208" t="s">
        <v>167</v>
      </c>
      <c r="CZ8" s="209"/>
      <c r="DA8" s="209"/>
      <c r="DB8" s="209"/>
      <c r="DC8" s="209"/>
      <c r="DD8" s="209"/>
      <c r="DE8" s="209"/>
      <c r="DF8" s="210"/>
    </row>
    <row r="9" spans="1:110" ht="7.5" customHeight="1">
      <c r="A9" s="157"/>
      <c r="B9" s="157"/>
      <c r="C9" s="15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59"/>
      <c r="AP9" s="159"/>
      <c r="AQ9" s="159"/>
      <c r="AR9" s="159"/>
      <c r="AS9" s="159"/>
      <c r="AT9" s="159"/>
      <c r="AU9" s="159"/>
      <c r="AV9" s="159"/>
      <c r="AW9" s="159"/>
      <c r="AX9" s="40"/>
      <c r="AY9" s="40"/>
      <c r="AZ9" s="40"/>
      <c r="BA9" s="40"/>
      <c r="BB9" s="40"/>
      <c r="BC9" s="40"/>
      <c r="BD9" s="40"/>
      <c r="BE9" s="40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</row>
    <row r="10" spans="1:110" ht="11.25" customHeight="1">
      <c r="A10" s="452" t="s">
        <v>47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</row>
    <row r="11" spans="1:57" ht="13.5">
      <c r="A11" s="432" t="s">
        <v>150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</row>
    <row r="12" spans="1:57" ht="15" customHeight="1">
      <c r="A12" s="440" t="s">
        <v>13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</row>
    <row r="13" spans="1:110" ht="66" customHeight="1">
      <c r="A13" s="433" t="s">
        <v>191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5"/>
      <c r="CQ13" s="442" t="s">
        <v>194</v>
      </c>
      <c r="CR13" s="443"/>
      <c r="CS13" s="443"/>
      <c r="CT13" s="443"/>
      <c r="CU13" s="443"/>
      <c r="CV13" s="443"/>
      <c r="CW13" s="443"/>
      <c r="CX13" s="444"/>
      <c r="CY13" s="442" t="s">
        <v>195</v>
      </c>
      <c r="CZ13" s="443"/>
      <c r="DA13" s="443"/>
      <c r="DB13" s="443"/>
      <c r="DC13" s="443"/>
      <c r="DD13" s="443"/>
      <c r="DE13" s="443"/>
      <c r="DF13" s="444"/>
    </row>
    <row r="14" spans="1:110" ht="79.5" customHeight="1">
      <c r="A14" s="318" t="s">
        <v>15</v>
      </c>
      <c r="B14" s="319"/>
      <c r="C14" s="320"/>
      <c r="D14" s="318" t="s">
        <v>17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20"/>
      <c r="AE14" s="318" t="s">
        <v>48</v>
      </c>
      <c r="AF14" s="319"/>
      <c r="AG14" s="319"/>
      <c r="AH14" s="319"/>
      <c r="AI14" s="319"/>
      <c r="AJ14" s="319"/>
      <c r="AK14" s="319"/>
      <c r="AL14" s="319"/>
      <c r="AM14" s="319"/>
      <c r="AN14" s="320"/>
      <c r="AO14" s="318" t="s">
        <v>49</v>
      </c>
      <c r="AP14" s="319"/>
      <c r="AQ14" s="319"/>
      <c r="AR14" s="319"/>
      <c r="AS14" s="319"/>
      <c r="AT14" s="320"/>
      <c r="AU14" s="318" t="s">
        <v>82</v>
      </c>
      <c r="AV14" s="319"/>
      <c r="AW14" s="319"/>
      <c r="AX14" s="319"/>
      <c r="AY14" s="319"/>
      <c r="AZ14" s="319"/>
      <c r="BA14" s="319"/>
      <c r="BB14" s="319"/>
      <c r="BC14" s="319"/>
      <c r="BD14" s="319"/>
      <c r="BE14" s="320"/>
      <c r="CQ14" s="445" t="s">
        <v>158</v>
      </c>
      <c r="CR14" s="446"/>
      <c r="CS14" s="446"/>
      <c r="CT14" s="446"/>
      <c r="CU14" s="446"/>
      <c r="CV14" s="446"/>
      <c r="CW14" s="446"/>
      <c r="CX14" s="447"/>
      <c r="CY14" s="445" t="s">
        <v>158</v>
      </c>
      <c r="CZ14" s="446"/>
      <c r="DA14" s="446"/>
      <c r="DB14" s="446"/>
      <c r="DC14" s="446"/>
      <c r="DD14" s="446"/>
      <c r="DE14" s="446"/>
      <c r="DF14" s="447"/>
    </row>
    <row r="15" spans="1:110" ht="15">
      <c r="A15" s="318">
        <v>1</v>
      </c>
      <c r="B15" s="319"/>
      <c r="C15" s="320"/>
      <c r="D15" s="318">
        <v>2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20"/>
      <c r="AE15" s="318">
        <v>3</v>
      </c>
      <c r="AF15" s="319"/>
      <c r="AG15" s="319"/>
      <c r="AH15" s="319"/>
      <c r="AI15" s="319"/>
      <c r="AJ15" s="319"/>
      <c r="AK15" s="319"/>
      <c r="AL15" s="319"/>
      <c r="AM15" s="319"/>
      <c r="AN15" s="320"/>
      <c r="AO15" s="318">
        <v>4</v>
      </c>
      <c r="AP15" s="319"/>
      <c r="AQ15" s="319"/>
      <c r="AR15" s="319"/>
      <c r="AS15" s="319"/>
      <c r="AT15" s="320"/>
      <c r="AU15" s="318">
        <v>5</v>
      </c>
      <c r="AV15" s="319"/>
      <c r="AW15" s="319"/>
      <c r="AX15" s="319"/>
      <c r="AY15" s="319"/>
      <c r="AZ15" s="319"/>
      <c r="BA15" s="319"/>
      <c r="BB15" s="319"/>
      <c r="BC15" s="319"/>
      <c r="BD15" s="319"/>
      <c r="BE15" s="320"/>
      <c r="CQ15" s="448" t="s">
        <v>97</v>
      </c>
      <c r="CR15" s="449"/>
      <c r="CS15" s="449"/>
      <c r="CT15" s="449"/>
      <c r="CU15" s="449"/>
      <c r="CV15" s="449"/>
      <c r="CW15" s="449"/>
      <c r="CX15" s="450"/>
      <c r="CY15" s="448" t="s">
        <v>98</v>
      </c>
      <c r="CZ15" s="449"/>
      <c r="DA15" s="449"/>
      <c r="DB15" s="449"/>
      <c r="DC15" s="449"/>
      <c r="DD15" s="449"/>
      <c r="DE15" s="449"/>
      <c r="DF15" s="450"/>
    </row>
    <row r="16" spans="1:110" ht="15">
      <c r="A16" s="318" t="s">
        <v>28</v>
      </c>
      <c r="B16" s="319"/>
      <c r="C16" s="320"/>
      <c r="D16" s="436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8"/>
      <c r="AE16" s="356"/>
      <c r="AF16" s="357"/>
      <c r="AG16" s="357"/>
      <c r="AH16" s="357"/>
      <c r="AI16" s="357"/>
      <c r="AJ16" s="357"/>
      <c r="AK16" s="357"/>
      <c r="AL16" s="357"/>
      <c r="AM16" s="357"/>
      <c r="AN16" s="358"/>
      <c r="AO16" s="356"/>
      <c r="AP16" s="357"/>
      <c r="AQ16" s="357"/>
      <c r="AR16" s="357"/>
      <c r="AS16" s="357"/>
      <c r="AT16" s="358"/>
      <c r="AU16" s="356"/>
      <c r="AV16" s="357"/>
      <c r="AW16" s="357"/>
      <c r="AX16" s="357"/>
      <c r="AY16" s="357"/>
      <c r="AZ16" s="357"/>
      <c r="BA16" s="357"/>
      <c r="BB16" s="357"/>
      <c r="BC16" s="357"/>
      <c r="BD16" s="357"/>
      <c r="BE16" s="358"/>
      <c r="CQ16" s="433"/>
      <c r="CR16" s="434"/>
      <c r="CS16" s="434"/>
      <c r="CT16" s="434"/>
      <c r="CU16" s="434"/>
      <c r="CV16" s="434"/>
      <c r="CW16" s="434"/>
      <c r="CX16" s="435"/>
      <c r="CY16" s="433"/>
      <c r="CZ16" s="434"/>
      <c r="DA16" s="434"/>
      <c r="DB16" s="434"/>
      <c r="DC16" s="434"/>
      <c r="DD16" s="434"/>
      <c r="DE16" s="434"/>
      <c r="DF16" s="435"/>
    </row>
    <row r="17" spans="1:110" ht="13.5" customHeight="1">
      <c r="A17" s="318"/>
      <c r="B17" s="319"/>
      <c r="C17" s="320"/>
      <c r="D17" s="306" t="s">
        <v>10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8"/>
      <c r="AE17" s="356" t="s">
        <v>11</v>
      </c>
      <c r="AF17" s="357"/>
      <c r="AG17" s="357"/>
      <c r="AH17" s="357"/>
      <c r="AI17" s="357"/>
      <c r="AJ17" s="357"/>
      <c r="AK17" s="357"/>
      <c r="AL17" s="357"/>
      <c r="AM17" s="357"/>
      <c r="AN17" s="358"/>
      <c r="AO17" s="356" t="s">
        <v>11</v>
      </c>
      <c r="AP17" s="357"/>
      <c r="AQ17" s="357"/>
      <c r="AR17" s="357"/>
      <c r="AS17" s="357"/>
      <c r="AT17" s="358"/>
      <c r="AU17" s="375">
        <f>SUM(AU16)</f>
        <v>0</v>
      </c>
      <c r="AV17" s="376"/>
      <c r="AW17" s="376"/>
      <c r="AX17" s="376"/>
      <c r="AY17" s="376"/>
      <c r="AZ17" s="376"/>
      <c r="BA17" s="376"/>
      <c r="BB17" s="376"/>
      <c r="BC17" s="376"/>
      <c r="BD17" s="376"/>
      <c r="BE17" s="377"/>
      <c r="CQ17" s="347">
        <v>0</v>
      </c>
      <c r="CR17" s="348"/>
      <c r="CS17" s="348"/>
      <c r="CT17" s="348"/>
      <c r="CU17" s="348"/>
      <c r="CV17" s="348"/>
      <c r="CW17" s="348"/>
      <c r="CX17" s="349"/>
      <c r="CY17" s="347">
        <v>0</v>
      </c>
      <c r="CZ17" s="348"/>
      <c r="DA17" s="348"/>
      <c r="DB17" s="348"/>
      <c r="DC17" s="348"/>
      <c r="DD17" s="348"/>
      <c r="DE17" s="348"/>
      <c r="DF17" s="349"/>
    </row>
    <row r="18" spans="1:57" ht="13.5">
      <c r="A18" s="432" t="s">
        <v>150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</row>
    <row r="19" spans="1:57" ht="13.5" customHeight="1">
      <c r="A19" s="440" t="s">
        <v>13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</row>
    <row r="20" spans="1:110" ht="63.75" customHeight="1">
      <c r="A20" s="433" t="s">
        <v>191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5"/>
      <c r="CQ20" s="442" t="s">
        <v>194</v>
      </c>
      <c r="CR20" s="443"/>
      <c r="CS20" s="443"/>
      <c r="CT20" s="443"/>
      <c r="CU20" s="443"/>
      <c r="CV20" s="443"/>
      <c r="CW20" s="443"/>
      <c r="CX20" s="444"/>
      <c r="CY20" s="442" t="s">
        <v>195</v>
      </c>
      <c r="CZ20" s="443"/>
      <c r="DA20" s="443"/>
      <c r="DB20" s="443"/>
      <c r="DC20" s="443"/>
      <c r="DD20" s="443"/>
      <c r="DE20" s="443"/>
      <c r="DF20" s="444"/>
    </row>
    <row r="21" spans="1:110" ht="95.25" customHeight="1">
      <c r="A21" s="318" t="s">
        <v>15</v>
      </c>
      <c r="B21" s="319"/>
      <c r="C21" s="320"/>
      <c r="D21" s="318" t="s">
        <v>17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20"/>
      <c r="AE21" s="318" t="s">
        <v>48</v>
      </c>
      <c r="AF21" s="319"/>
      <c r="AG21" s="319"/>
      <c r="AH21" s="319"/>
      <c r="AI21" s="319"/>
      <c r="AJ21" s="319"/>
      <c r="AK21" s="319"/>
      <c r="AL21" s="319"/>
      <c r="AM21" s="319"/>
      <c r="AN21" s="320"/>
      <c r="AO21" s="318" t="s">
        <v>49</v>
      </c>
      <c r="AP21" s="319"/>
      <c r="AQ21" s="319"/>
      <c r="AR21" s="319"/>
      <c r="AS21" s="319"/>
      <c r="AT21" s="320"/>
      <c r="AU21" s="318" t="s">
        <v>82</v>
      </c>
      <c r="AV21" s="319"/>
      <c r="AW21" s="319"/>
      <c r="AX21" s="319"/>
      <c r="AY21" s="319"/>
      <c r="AZ21" s="319"/>
      <c r="BA21" s="319"/>
      <c r="BB21" s="319"/>
      <c r="BC21" s="319"/>
      <c r="BD21" s="319"/>
      <c r="BE21" s="320"/>
      <c r="CQ21" s="445" t="s">
        <v>158</v>
      </c>
      <c r="CR21" s="446"/>
      <c r="CS21" s="446"/>
      <c r="CT21" s="446"/>
      <c r="CU21" s="446"/>
      <c r="CV21" s="446"/>
      <c r="CW21" s="446"/>
      <c r="CX21" s="447"/>
      <c r="CY21" s="445" t="s">
        <v>158</v>
      </c>
      <c r="CZ21" s="446"/>
      <c r="DA21" s="446"/>
      <c r="DB21" s="446"/>
      <c r="DC21" s="446"/>
      <c r="DD21" s="446"/>
      <c r="DE21" s="446"/>
      <c r="DF21" s="447"/>
    </row>
    <row r="22" spans="1:110" ht="15">
      <c r="A22" s="318">
        <v>1</v>
      </c>
      <c r="B22" s="319"/>
      <c r="C22" s="320"/>
      <c r="D22" s="318">
        <v>2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E22" s="318">
        <v>3</v>
      </c>
      <c r="AF22" s="319"/>
      <c r="AG22" s="319"/>
      <c r="AH22" s="319"/>
      <c r="AI22" s="319"/>
      <c r="AJ22" s="319"/>
      <c r="AK22" s="319"/>
      <c r="AL22" s="319"/>
      <c r="AM22" s="319"/>
      <c r="AN22" s="320"/>
      <c r="AO22" s="318">
        <v>4</v>
      </c>
      <c r="AP22" s="319"/>
      <c r="AQ22" s="319"/>
      <c r="AR22" s="319"/>
      <c r="AS22" s="319"/>
      <c r="AT22" s="320"/>
      <c r="AU22" s="318">
        <v>5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/>
      <c r="CQ22" s="448" t="s">
        <v>97</v>
      </c>
      <c r="CR22" s="449"/>
      <c r="CS22" s="449"/>
      <c r="CT22" s="449"/>
      <c r="CU22" s="449"/>
      <c r="CV22" s="449"/>
      <c r="CW22" s="449"/>
      <c r="CX22" s="450"/>
      <c r="CY22" s="448" t="s">
        <v>98</v>
      </c>
      <c r="CZ22" s="449"/>
      <c r="DA22" s="449"/>
      <c r="DB22" s="449"/>
      <c r="DC22" s="449"/>
      <c r="DD22" s="449"/>
      <c r="DE22" s="449"/>
      <c r="DF22" s="450"/>
    </row>
    <row r="23" spans="1:110" ht="15">
      <c r="A23" s="318"/>
      <c r="B23" s="319"/>
      <c r="C23" s="320"/>
      <c r="D23" s="436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8"/>
      <c r="AE23" s="356"/>
      <c r="AF23" s="357"/>
      <c r="AG23" s="357"/>
      <c r="AH23" s="357"/>
      <c r="AI23" s="357"/>
      <c r="AJ23" s="357"/>
      <c r="AK23" s="357"/>
      <c r="AL23" s="357"/>
      <c r="AM23" s="357"/>
      <c r="AN23" s="358"/>
      <c r="AO23" s="356"/>
      <c r="AP23" s="357"/>
      <c r="AQ23" s="357"/>
      <c r="AR23" s="357"/>
      <c r="AS23" s="357"/>
      <c r="AT23" s="358"/>
      <c r="AU23" s="353"/>
      <c r="AV23" s="354"/>
      <c r="AW23" s="354"/>
      <c r="AX23" s="354"/>
      <c r="AY23" s="354"/>
      <c r="AZ23" s="354"/>
      <c r="BA23" s="354"/>
      <c r="BB23" s="354"/>
      <c r="BC23" s="354"/>
      <c r="BD23" s="354"/>
      <c r="BE23" s="355"/>
      <c r="CQ23" s="433"/>
      <c r="CR23" s="434"/>
      <c r="CS23" s="434"/>
      <c r="CT23" s="434"/>
      <c r="CU23" s="434"/>
      <c r="CV23" s="434"/>
      <c r="CW23" s="434"/>
      <c r="CX23" s="435"/>
      <c r="CY23" s="433"/>
      <c r="CZ23" s="434"/>
      <c r="DA23" s="434"/>
      <c r="DB23" s="434"/>
      <c r="DC23" s="434"/>
      <c r="DD23" s="434"/>
      <c r="DE23" s="434"/>
      <c r="DF23" s="435"/>
    </row>
    <row r="24" spans="1:110" ht="14.25">
      <c r="A24" s="318"/>
      <c r="B24" s="319"/>
      <c r="C24" s="320"/>
      <c r="D24" s="306" t="s">
        <v>10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8"/>
      <c r="AE24" s="356" t="s">
        <v>103</v>
      </c>
      <c r="AF24" s="357"/>
      <c r="AG24" s="357"/>
      <c r="AH24" s="357"/>
      <c r="AI24" s="357"/>
      <c r="AJ24" s="357"/>
      <c r="AK24" s="357"/>
      <c r="AL24" s="357"/>
      <c r="AM24" s="357"/>
      <c r="AN24" s="358"/>
      <c r="AO24" s="356" t="s">
        <v>11</v>
      </c>
      <c r="AP24" s="357"/>
      <c r="AQ24" s="357"/>
      <c r="AR24" s="357"/>
      <c r="AS24" s="357"/>
      <c r="AT24" s="358"/>
      <c r="AU24" s="375">
        <v>0</v>
      </c>
      <c r="AV24" s="376"/>
      <c r="AW24" s="376"/>
      <c r="AX24" s="376"/>
      <c r="AY24" s="376"/>
      <c r="AZ24" s="376"/>
      <c r="BA24" s="376"/>
      <c r="BB24" s="376"/>
      <c r="BC24" s="376"/>
      <c r="BD24" s="376"/>
      <c r="BE24" s="377"/>
      <c r="CQ24" s="208" t="s">
        <v>167</v>
      </c>
      <c r="CR24" s="209"/>
      <c r="CS24" s="209"/>
      <c r="CT24" s="209"/>
      <c r="CU24" s="209"/>
      <c r="CV24" s="209"/>
      <c r="CW24" s="209"/>
      <c r="CX24" s="210"/>
      <c r="CY24" s="208" t="s">
        <v>167</v>
      </c>
      <c r="CZ24" s="209"/>
      <c r="DA24" s="209"/>
      <c r="DB24" s="209"/>
      <c r="DC24" s="209"/>
      <c r="DD24" s="209"/>
      <c r="DE24" s="209"/>
      <c r="DF24" s="210"/>
    </row>
    <row r="25" spans="1:57" ht="13.5">
      <c r="A25" s="432" t="s">
        <v>150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</row>
    <row r="26" spans="1:57" ht="13.5">
      <c r="A26" s="440" t="s">
        <v>13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</row>
    <row r="27" spans="1:110" ht="62.25" customHeight="1">
      <c r="A27" s="433" t="s">
        <v>191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5"/>
      <c r="CQ27" s="442" t="s">
        <v>194</v>
      </c>
      <c r="CR27" s="443"/>
      <c r="CS27" s="443"/>
      <c r="CT27" s="443"/>
      <c r="CU27" s="443"/>
      <c r="CV27" s="443"/>
      <c r="CW27" s="443"/>
      <c r="CX27" s="444"/>
      <c r="CY27" s="442" t="s">
        <v>195</v>
      </c>
      <c r="CZ27" s="443"/>
      <c r="DA27" s="443"/>
      <c r="DB27" s="443"/>
      <c r="DC27" s="443"/>
      <c r="DD27" s="443"/>
      <c r="DE27" s="443"/>
      <c r="DF27" s="444"/>
    </row>
    <row r="28" spans="1:110" ht="98.25" customHeight="1">
      <c r="A28" s="318" t="s">
        <v>15</v>
      </c>
      <c r="B28" s="319"/>
      <c r="C28" s="320"/>
      <c r="D28" s="318" t="s">
        <v>17</v>
      </c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20"/>
      <c r="AE28" s="318" t="s">
        <v>48</v>
      </c>
      <c r="AF28" s="319"/>
      <c r="AG28" s="319"/>
      <c r="AH28" s="319"/>
      <c r="AI28" s="319"/>
      <c r="AJ28" s="319"/>
      <c r="AK28" s="319"/>
      <c r="AL28" s="319"/>
      <c r="AM28" s="319"/>
      <c r="AN28" s="320"/>
      <c r="AO28" s="318" t="s">
        <v>49</v>
      </c>
      <c r="AP28" s="319"/>
      <c r="AQ28" s="319"/>
      <c r="AR28" s="319"/>
      <c r="AS28" s="319"/>
      <c r="AT28" s="320"/>
      <c r="AU28" s="318" t="s">
        <v>82</v>
      </c>
      <c r="AV28" s="319"/>
      <c r="AW28" s="319"/>
      <c r="AX28" s="319"/>
      <c r="AY28" s="319"/>
      <c r="AZ28" s="319"/>
      <c r="BA28" s="319"/>
      <c r="BB28" s="319"/>
      <c r="BC28" s="319"/>
      <c r="BD28" s="319"/>
      <c r="BE28" s="320"/>
      <c r="CQ28" s="445" t="s">
        <v>158</v>
      </c>
      <c r="CR28" s="446"/>
      <c r="CS28" s="446"/>
      <c r="CT28" s="446"/>
      <c r="CU28" s="446"/>
      <c r="CV28" s="446"/>
      <c r="CW28" s="446"/>
      <c r="CX28" s="447"/>
      <c r="CY28" s="445" t="s">
        <v>158</v>
      </c>
      <c r="CZ28" s="446"/>
      <c r="DA28" s="446"/>
      <c r="DB28" s="446"/>
      <c r="DC28" s="446"/>
      <c r="DD28" s="446"/>
      <c r="DE28" s="446"/>
      <c r="DF28" s="447"/>
    </row>
    <row r="29" spans="1:110" ht="15">
      <c r="A29" s="318">
        <v>1</v>
      </c>
      <c r="B29" s="319"/>
      <c r="C29" s="320"/>
      <c r="D29" s="318">
        <v>2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20"/>
      <c r="AE29" s="318">
        <v>3</v>
      </c>
      <c r="AF29" s="319"/>
      <c r="AG29" s="319"/>
      <c r="AH29" s="319"/>
      <c r="AI29" s="319"/>
      <c r="AJ29" s="319"/>
      <c r="AK29" s="319"/>
      <c r="AL29" s="319"/>
      <c r="AM29" s="319"/>
      <c r="AN29" s="320"/>
      <c r="AO29" s="318">
        <v>4</v>
      </c>
      <c r="AP29" s="319"/>
      <c r="AQ29" s="319"/>
      <c r="AR29" s="319"/>
      <c r="AS29" s="319"/>
      <c r="AT29" s="320"/>
      <c r="AU29" s="318">
        <v>5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20"/>
      <c r="CQ29" s="448" t="s">
        <v>97</v>
      </c>
      <c r="CR29" s="449"/>
      <c r="CS29" s="449"/>
      <c r="CT29" s="449"/>
      <c r="CU29" s="449"/>
      <c r="CV29" s="449"/>
      <c r="CW29" s="449"/>
      <c r="CX29" s="450"/>
      <c r="CY29" s="448" t="s">
        <v>98</v>
      </c>
      <c r="CZ29" s="449"/>
      <c r="DA29" s="449"/>
      <c r="DB29" s="449"/>
      <c r="DC29" s="449"/>
      <c r="DD29" s="449"/>
      <c r="DE29" s="449"/>
      <c r="DF29" s="450"/>
    </row>
    <row r="30" spans="1:110" ht="15">
      <c r="A30" s="318"/>
      <c r="B30" s="319"/>
      <c r="C30" s="320"/>
      <c r="D30" s="436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8"/>
      <c r="AE30" s="356"/>
      <c r="AF30" s="357"/>
      <c r="AG30" s="357"/>
      <c r="AH30" s="357"/>
      <c r="AI30" s="357"/>
      <c r="AJ30" s="357"/>
      <c r="AK30" s="357"/>
      <c r="AL30" s="357"/>
      <c r="AM30" s="357"/>
      <c r="AN30" s="358"/>
      <c r="AO30" s="356"/>
      <c r="AP30" s="357"/>
      <c r="AQ30" s="357"/>
      <c r="AR30" s="357"/>
      <c r="AS30" s="357"/>
      <c r="AT30" s="358"/>
      <c r="AU30" s="353"/>
      <c r="AV30" s="354"/>
      <c r="AW30" s="354"/>
      <c r="AX30" s="354"/>
      <c r="AY30" s="354"/>
      <c r="AZ30" s="354"/>
      <c r="BA30" s="354"/>
      <c r="BB30" s="354"/>
      <c r="BC30" s="354"/>
      <c r="BD30" s="354"/>
      <c r="BE30" s="355"/>
      <c r="CQ30" s="433"/>
      <c r="CR30" s="434"/>
      <c r="CS30" s="434"/>
      <c r="CT30" s="434"/>
      <c r="CU30" s="434"/>
      <c r="CV30" s="434"/>
      <c r="CW30" s="434"/>
      <c r="CX30" s="435"/>
      <c r="CY30" s="433"/>
      <c r="CZ30" s="434"/>
      <c r="DA30" s="434"/>
      <c r="DB30" s="434"/>
      <c r="DC30" s="434"/>
      <c r="DD30" s="434"/>
      <c r="DE30" s="434"/>
      <c r="DF30" s="435"/>
    </row>
    <row r="31" spans="1:110" ht="14.25">
      <c r="A31" s="318"/>
      <c r="B31" s="319"/>
      <c r="C31" s="320"/>
      <c r="D31" s="306" t="s">
        <v>10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8"/>
      <c r="AE31" s="356" t="s">
        <v>11</v>
      </c>
      <c r="AF31" s="357"/>
      <c r="AG31" s="357"/>
      <c r="AH31" s="357"/>
      <c r="AI31" s="357"/>
      <c r="AJ31" s="357"/>
      <c r="AK31" s="357"/>
      <c r="AL31" s="357"/>
      <c r="AM31" s="357"/>
      <c r="AN31" s="358"/>
      <c r="AO31" s="356" t="s">
        <v>11</v>
      </c>
      <c r="AP31" s="357"/>
      <c r="AQ31" s="357"/>
      <c r="AR31" s="357"/>
      <c r="AS31" s="357"/>
      <c r="AT31" s="358"/>
      <c r="AU31" s="375">
        <v>0</v>
      </c>
      <c r="AV31" s="376"/>
      <c r="AW31" s="376"/>
      <c r="AX31" s="376"/>
      <c r="AY31" s="376"/>
      <c r="AZ31" s="376"/>
      <c r="BA31" s="376"/>
      <c r="BB31" s="376"/>
      <c r="BC31" s="376"/>
      <c r="BD31" s="376"/>
      <c r="BE31" s="377"/>
      <c r="CQ31" s="208" t="s">
        <v>167</v>
      </c>
      <c r="CR31" s="209"/>
      <c r="CS31" s="209"/>
      <c r="CT31" s="209"/>
      <c r="CU31" s="209"/>
      <c r="CV31" s="209"/>
      <c r="CW31" s="209"/>
      <c r="CX31" s="210"/>
      <c r="CY31" s="208" t="s">
        <v>167</v>
      </c>
      <c r="CZ31" s="209"/>
      <c r="DA31" s="209"/>
      <c r="DB31" s="209"/>
      <c r="DC31" s="209"/>
      <c r="DD31" s="209"/>
      <c r="DE31" s="209"/>
      <c r="DF31" s="210"/>
    </row>
    <row r="32" spans="1:57" ht="13.5">
      <c r="A32" s="432" t="s">
        <v>150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</row>
    <row r="33" spans="1:57" ht="17.25" customHeight="1">
      <c r="A33" s="440" t="s">
        <v>13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</row>
    <row r="34" spans="1:110" ht="65.25" customHeight="1">
      <c r="A34" s="433" t="s">
        <v>191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5"/>
      <c r="CQ34" s="442" t="s">
        <v>194</v>
      </c>
      <c r="CR34" s="443"/>
      <c r="CS34" s="443"/>
      <c r="CT34" s="443"/>
      <c r="CU34" s="443"/>
      <c r="CV34" s="443"/>
      <c r="CW34" s="443"/>
      <c r="CX34" s="444"/>
      <c r="CY34" s="442" t="s">
        <v>195</v>
      </c>
      <c r="CZ34" s="443"/>
      <c r="DA34" s="443"/>
      <c r="DB34" s="443"/>
      <c r="DC34" s="443"/>
      <c r="DD34" s="443"/>
      <c r="DE34" s="443"/>
      <c r="DF34" s="444"/>
    </row>
    <row r="35" spans="1:110" ht="85.5" customHeight="1">
      <c r="A35" s="318" t="s">
        <v>15</v>
      </c>
      <c r="B35" s="319"/>
      <c r="C35" s="320"/>
      <c r="D35" s="318" t="s">
        <v>17</v>
      </c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20"/>
      <c r="AE35" s="318" t="s">
        <v>48</v>
      </c>
      <c r="AF35" s="319"/>
      <c r="AG35" s="319"/>
      <c r="AH35" s="319"/>
      <c r="AI35" s="319"/>
      <c r="AJ35" s="319"/>
      <c r="AK35" s="319"/>
      <c r="AL35" s="319"/>
      <c r="AM35" s="319"/>
      <c r="AN35" s="320"/>
      <c r="AO35" s="318" t="s">
        <v>49</v>
      </c>
      <c r="AP35" s="319"/>
      <c r="AQ35" s="319"/>
      <c r="AR35" s="319"/>
      <c r="AS35" s="319"/>
      <c r="AT35" s="320"/>
      <c r="AU35" s="318" t="s">
        <v>82</v>
      </c>
      <c r="AV35" s="319"/>
      <c r="AW35" s="319"/>
      <c r="AX35" s="319"/>
      <c r="AY35" s="319"/>
      <c r="AZ35" s="319"/>
      <c r="BA35" s="319"/>
      <c r="BB35" s="319"/>
      <c r="BC35" s="319"/>
      <c r="BD35" s="319"/>
      <c r="BE35" s="320"/>
      <c r="CQ35" s="445" t="s">
        <v>158</v>
      </c>
      <c r="CR35" s="446"/>
      <c r="CS35" s="446"/>
      <c r="CT35" s="446"/>
      <c r="CU35" s="446"/>
      <c r="CV35" s="446"/>
      <c r="CW35" s="446"/>
      <c r="CX35" s="447"/>
      <c r="CY35" s="445" t="s">
        <v>158</v>
      </c>
      <c r="CZ35" s="446"/>
      <c r="DA35" s="446"/>
      <c r="DB35" s="446"/>
      <c r="DC35" s="446"/>
      <c r="DD35" s="446"/>
      <c r="DE35" s="446"/>
      <c r="DF35" s="447"/>
    </row>
    <row r="36" spans="1:110" ht="17.25" customHeight="1">
      <c r="A36" s="318">
        <v>1</v>
      </c>
      <c r="B36" s="319"/>
      <c r="C36" s="320"/>
      <c r="D36" s="318">
        <v>2</v>
      </c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20"/>
      <c r="AE36" s="318">
        <v>3</v>
      </c>
      <c r="AF36" s="319"/>
      <c r="AG36" s="319"/>
      <c r="AH36" s="319"/>
      <c r="AI36" s="319"/>
      <c r="AJ36" s="319"/>
      <c r="AK36" s="319"/>
      <c r="AL36" s="319"/>
      <c r="AM36" s="319"/>
      <c r="AN36" s="320"/>
      <c r="AO36" s="318">
        <v>4</v>
      </c>
      <c r="AP36" s="319"/>
      <c r="AQ36" s="319"/>
      <c r="AR36" s="319"/>
      <c r="AS36" s="319"/>
      <c r="AT36" s="320"/>
      <c r="AU36" s="318">
        <v>5</v>
      </c>
      <c r="AV36" s="319"/>
      <c r="AW36" s="319"/>
      <c r="AX36" s="319"/>
      <c r="AY36" s="319"/>
      <c r="AZ36" s="319"/>
      <c r="BA36" s="319"/>
      <c r="BB36" s="319"/>
      <c r="BC36" s="319"/>
      <c r="BD36" s="319"/>
      <c r="BE36" s="320"/>
      <c r="CQ36" s="448" t="s">
        <v>97</v>
      </c>
      <c r="CR36" s="449"/>
      <c r="CS36" s="449"/>
      <c r="CT36" s="449"/>
      <c r="CU36" s="449"/>
      <c r="CV36" s="449"/>
      <c r="CW36" s="449"/>
      <c r="CX36" s="450"/>
      <c r="CY36" s="448" t="s">
        <v>98</v>
      </c>
      <c r="CZ36" s="449"/>
      <c r="DA36" s="449"/>
      <c r="DB36" s="449"/>
      <c r="DC36" s="449"/>
      <c r="DD36" s="449"/>
      <c r="DE36" s="449"/>
      <c r="DF36" s="450"/>
    </row>
    <row r="37" spans="1:110" ht="16.5" customHeight="1">
      <c r="A37" s="318"/>
      <c r="B37" s="319"/>
      <c r="C37" s="320"/>
      <c r="D37" s="436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8"/>
      <c r="AE37" s="356"/>
      <c r="AF37" s="357"/>
      <c r="AG37" s="357"/>
      <c r="AH37" s="357"/>
      <c r="AI37" s="357"/>
      <c r="AJ37" s="357"/>
      <c r="AK37" s="357"/>
      <c r="AL37" s="357"/>
      <c r="AM37" s="357"/>
      <c r="AN37" s="358"/>
      <c r="AO37" s="356"/>
      <c r="AP37" s="357"/>
      <c r="AQ37" s="357"/>
      <c r="AR37" s="357"/>
      <c r="AS37" s="357"/>
      <c r="AT37" s="358"/>
      <c r="AU37" s="353"/>
      <c r="AV37" s="354"/>
      <c r="AW37" s="354"/>
      <c r="AX37" s="354"/>
      <c r="AY37" s="354"/>
      <c r="AZ37" s="354"/>
      <c r="BA37" s="354"/>
      <c r="BB37" s="354"/>
      <c r="BC37" s="354"/>
      <c r="BD37" s="354"/>
      <c r="BE37" s="355"/>
      <c r="CQ37" s="433"/>
      <c r="CR37" s="434"/>
      <c r="CS37" s="434"/>
      <c r="CT37" s="434"/>
      <c r="CU37" s="434"/>
      <c r="CV37" s="434"/>
      <c r="CW37" s="434"/>
      <c r="CX37" s="435"/>
      <c r="CY37" s="433"/>
      <c r="CZ37" s="434"/>
      <c r="DA37" s="434"/>
      <c r="DB37" s="434"/>
      <c r="DC37" s="434"/>
      <c r="DD37" s="434"/>
      <c r="DE37" s="434"/>
      <c r="DF37" s="435"/>
    </row>
    <row r="38" spans="1:110" ht="14.25">
      <c r="A38" s="318"/>
      <c r="B38" s="319"/>
      <c r="C38" s="320"/>
      <c r="D38" s="306" t="s">
        <v>10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8"/>
      <c r="AE38" s="356" t="s">
        <v>103</v>
      </c>
      <c r="AF38" s="357"/>
      <c r="AG38" s="357"/>
      <c r="AH38" s="357"/>
      <c r="AI38" s="357"/>
      <c r="AJ38" s="357"/>
      <c r="AK38" s="357"/>
      <c r="AL38" s="357"/>
      <c r="AM38" s="357"/>
      <c r="AN38" s="358"/>
      <c r="AO38" s="356" t="s">
        <v>11</v>
      </c>
      <c r="AP38" s="357"/>
      <c r="AQ38" s="357"/>
      <c r="AR38" s="357"/>
      <c r="AS38" s="357"/>
      <c r="AT38" s="358"/>
      <c r="AU38" s="375">
        <f>SUM(AU37)</f>
        <v>0</v>
      </c>
      <c r="AV38" s="376"/>
      <c r="AW38" s="376"/>
      <c r="AX38" s="376"/>
      <c r="AY38" s="376"/>
      <c r="AZ38" s="376"/>
      <c r="BA38" s="376"/>
      <c r="BB38" s="376"/>
      <c r="BC38" s="376"/>
      <c r="BD38" s="376"/>
      <c r="BE38" s="377"/>
      <c r="CQ38" s="208" t="s">
        <v>167</v>
      </c>
      <c r="CR38" s="209"/>
      <c r="CS38" s="209"/>
      <c r="CT38" s="209"/>
      <c r="CU38" s="209"/>
      <c r="CV38" s="209"/>
      <c r="CW38" s="209"/>
      <c r="CX38" s="210"/>
      <c r="CY38" s="208" t="s">
        <v>167</v>
      </c>
      <c r="CZ38" s="209"/>
      <c r="DA38" s="209"/>
      <c r="DB38" s="209"/>
      <c r="DC38" s="209"/>
      <c r="DD38" s="209"/>
      <c r="DE38" s="209"/>
      <c r="DF38" s="210"/>
    </row>
    <row r="39" ht="6.75" customHeight="1"/>
    <row r="40" spans="1:110" ht="11.25" customHeight="1">
      <c r="A40" s="452" t="s">
        <v>50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</row>
    <row r="41" spans="1:57" ht="15" customHeight="1">
      <c r="A41" s="432" t="s">
        <v>150</v>
      </c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</row>
    <row r="42" spans="1:20" ht="13.5">
      <c r="A42" s="451" t="s">
        <v>13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</row>
    <row r="43" spans="1:110" ht="60.75" customHeight="1">
      <c r="A43" s="433" t="s">
        <v>191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5"/>
      <c r="CQ43" s="442" t="s">
        <v>194</v>
      </c>
      <c r="CR43" s="443"/>
      <c r="CS43" s="443"/>
      <c r="CT43" s="443"/>
      <c r="CU43" s="443"/>
      <c r="CV43" s="443"/>
      <c r="CW43" s="443"/>
      <c r="CX43" s="444"/>
      <c r="CY43" s="442" t="s">
        <v>195</v>
      </c>
      <c r="CZ43" s="443"/>
      <c r="DA43" s="443"/>
      <c r="DB43" s="443"/>
      <c r="DC43" s="443"/>
      <c r="DD43" s="443"/>
      <c r="DE43" s="443"/>
      <c r="DF43" s="444"/>
    </row>
    <row r="44" spans="1:110" ht="60" customHeight="1">
      <c r="A44" s="318" t="s">
        <v>15</v>
      </c>
      <c r="B44" s="319"/>
      <c r="C44" s="320"/>
      <c r="D44" s="318" t="s">
        <v>44</v>
      </c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20"/>
      <c r="AE44" s="318" t="s">
        <v>45</v>
      </c>
      <c r="AF44" s="319"/>
      <c r="AG44" s="319"/>
      <c r="AH44" s="319"/>
      <c r="AI44" s="319"/>
      <c r="AJ44" s="319"/>
      <c r="AK44" s="319"/>
      <c r="AL44" s="319"/>
      <c r="AM44" s="319"/>
      <c r="AN44" s="320"/>
      <c r="AO44" s="318" t="s">
        <v>46</v>
      </c>
      <c r="AP44" s="319"/>
      <c r="AQ44" s="319"/>
      <c r="AR44" s="319"/>
      <c r="AS44" s="319"/>
      <c r="AT44" s="319"/>
      <c r="AU44" s="319"/>
      <c r="AV44" s="319"/>
      <c r="AW44" s="320"/>
      <c r="AX44" s="318" t="s">
        <v>83</v>
      </c>
      <c r="AY44" s="319"/>
      <c r="AZ44" s="319"/>
      <c r="BA44" s="319"/>
      <c r="BB44" s="319"/>
      <c r="BC44" s="319"/>
      <c r="BD44" s="319"/>
      <c r="BE44" s="320"/>
      <c r="CQ44" s="445" t="s">
        <v>158</v>
      </c>
      <c r="CR44" s="446"/>
      <c r="CS44" s="446"/>
      <c r="CT44" s="446"/>
      <c r="CU44" s="446"/>
      <c r="CV44" s="446"/>
      <c r="CW44" s="446"/>
      <c r="CX44" s="447"/>
      <c r="CY44" s="445" t="s">
        <v>158</v>
      </c>
      <c r="CZ44" s="446"/>
      <c r="DA44" s="446"/>
      <c r="DB44" s="446"/>
      <c r="DC44" s="446"/>
      <c r="DD44" s="446"/>
      <c r="DE44" s="446"/>
      <c r="DF44" s="447"/>
    </row>
    <row r="45" spans="1:110" ht="18" customHeight="1">
      <c r="A45" s="318">
        <v>1</v>
      </c>
      <c r="B45" s="319"/>
      <c r="C45" s="320"/>
      <c r="D45" s="318">
        <v>2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20"/>
      <c r="AE45" s="318">
        <v>3</v>
      </c>
      <c r="AF45" s="319"/>
      <c r="AG45" s="319"/>
      <c r="AH45" s="319"/>
      <c r="AI45" s="319"/>
      <c r="AJ45" s="319"/>
      <c r="AK45" s="319"/>
      <c r="AL45" s="319"/>
      <c r="AM45" s="319"/>
      <c r="AN45" s="320"/>
      <c r="AO45" s="318">
        <v>4</v>
      </c>
      <c r="AP45" s="319"/>
      <c r="AQ45" s="319"/>
      <c r="AR45" s="319"/>
      <c r="AS45" s="319"/>
      <c r="AT45" s="319"/>
      <c r="AU45" s="319"/>
      <c r="AV45" s="319"/>
      <c r="AW45" s="320"/>
      <c r="AX45" s="318">
        <v>5</v>
      </c>
      <c r="AY45" s="319"/>
      <c r="AZ45" s="319"/>
      <c r="BA45" s="319"/>
      <c r="BB45" s="319"/>
      <c r="BC45" s="319"/>
      <c r="BD45" s="319"/>
      <c r="BE45" s="320"/>
      <c r="CQ45" s="448" t="s">
        <v>97</v>
      </c>
      <c r="CR45" s="449"/>
      <c r="CS45" s="449"/>
      <c r="CT45" s="449"/>
      <c r="CU45" s="449"/>
      <c r="CV45" s="449"/>
      <c r="CW45" s="449"/>
      <c r="CX45" s="450"/>
      <c r="CY45" s="448" t="s">
        <v>98</v>
      </c>
      <c r="CZ45" s="449"/>
      <c r="DA45" s="449"/>
      <c r="DB45" s="449"/>
      <c r="DC45" s="449"/>
      <c r="DD45" s="449"/>
      <c r="DE45" s="449"/>
      <c r="DF45" s="450"/>
    </row>
    <row r="46" spans="1:110" ht="21" customHeight="1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9"/>
      <c r="AP46" s="309"/>
      <c r="AQ46" s="309"/>
      <c r="AR46" s="309"/>
      <c r="AS46" s="309"/>
      <c r="AT46" s="309"/>
      <c r="AU46" s="309"/>
      <c r="AV46" s="309"/>
      <c r="AW46" s="309"/>
      <c r="AX46" s="305"/>
      <c r="AY46" s="305"/>
      <c r="AZ46" s="305"/>
      <c r="BA46" s="305"/>
      <c r="BB46" s="305"/>
      <c r="BC46" s="305"/>
      <c r="BD46" s="305"/>
      <c r="BE46" s="305"/>
      <c r="CQ46" s="433"/>
      <c r="CR46" s="434"/>
      <c r="CS46" s="434"/>
      <c r="CT46" s="434"/>
      <c r="CU46" s="434"/>
      <c r="CV46" s="434"/>
      <c r="CW46" s="434"/>
      <c r="CX46" s="435"/>
      <c r="CY46" s="433"/>
      <c r="CZ46" s="434"/>
      <c r="DA46" s="434"/>
      <c r="DB46" s="434"/>
      <c r="DC46" s="434"/>
      <c r="DD46" s="434"/>
      <c r="DE46" s="434"/>
      <c r="DF46" s="435"/>
    </row>
    <row r="47" spans="1:110" ht="14.25">
      <c r="A47" s="314"/>
      <c r="B47" s="314"/>
      <c r="C47" s="314"/>
      <c r="D47" s="306" t="s">
        <v>10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8"/>
      <c r="AE47" s="305" t="s">
        <v>11</v>
      </c>
      <c r="AF47" s="305"/>
      <c r="AG47" s="305"/>
      <c r="AH47" s="305"/>
      <c r="AI47" s="305"/>
      <c r="AJ47" s="305"/>
      <c r="AK47" s="305"/>
      <c r="AL47" s="305"/>
      <c r="AM47" s="305"/>
      <c r="AN47" s="305"/>
      <c r="AO47" s="309" t="s">
        <v>11</v>
      </c>
      <c r="AP47" s="309"/>
      <c r="AQ47" s="309"/>
      <c r="AR47" s="309"/>
      <c r="AS47" s="309"/>
      <c r="AT47" s="309"/>
      <c r="AU47" s="309"/>
      <c r="AV47" s="309"/>
      <c r="AW47" s="309"/>
      <c r="AX47" s="310">
        <f>SUM(AX46:BE46)</f>
        <v>0</v>
      </c>
      <c r="AY47" s="310"/>
      <c r="AZ47" s="310"/>
      <c r="BA47" s="310"/>
      <c r="BB47" s="310"/>
      <c r="BC47" s="310"/>
      <c r="BD47" s="310"/>
      <c r="BE47" s="310"/>
      <c r="CQ47" s="208" t="s">
        <v>167</v>
      </c>
      <c r="CR47" s="209"/>
      <c r="CS47" s="209"/>
      <c r="CT47" s="209"/>
      <c r="CU47" s="209"/>
      <c r="CV47" s="209"/>
      <c r="CW47" s="209"/>
      <c r="CX47" s="210"/>
      <c r="CY47" s="208" t="s">
        <v>167</v>
      </c>
      <c r="CZ47" s="209"/>
      <c r="DA47" s="209"/>
      <c r="DB47" s="209"/>
      <c r="DC47" s="209"/>
      <c r="DD47" s="209"/>
      <c r="DE47" s="209"/>
      <c r="DF47" s="210"/>
    </row>
    <row r="48" ht="9" customHeight="1"/>
    <row r="49" spans="1:110" ht="21.75" customHeight="1">
      <c r="A49" s="453" t="s">
        <v>203</v>
      </c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3"/>
      <c r="DA49" s="453"/>
      <c r="DB49" s="453"/>
      <c r="DC49" s="453"/>
      <c r="DD49" s="453"/>
      <c r="DE49" s="453"/>
      <c r="DF49" s="453"/>
    </row>
    <row r="50" spans="1:57" ht="13.5">
      <c r="A50" s="432" t="s">
        <v>150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</row>
    <row r="51" spans="1:57" ht="15.75" customHeight="1">
      <c r="A51" s="440" t="s">
        <v>13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</row>
    <row r="52" spans="1:110" ht="64.5" customHeight="1">
      <c r="A52" s="433" t="s">
        <v>191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5"/>
      <c r="CQ52" s="442" t="s">
        <v>194</v>
      </c>
      <c r="CR52" s="443"/>
      <c r="CS52" s="443"/>
      <c r="CT52" s="443"/>
      <c r="CU52" s="443"/>
      <c r="CV52" s="443"/>
      <c r="CW52" s="443"/>
      <c r="CX52" s="444"/>
      <c r="CY52" s="442" t="s">
        <v>195</v>
      </c>
      <c r="CZ52" s="443"/>
      <c r="DA52" s="443"/>
      <c r="DB52" s="443"/>
      <c r="DC52" s="443"/>
      <c r="DD52" s="443"/>
      <c r="DE52" s="443"/>
      <c r="DF52" s="444"/>
    </row>
    <row r="53" spans="1:110" ht="48" customHeight="1">
      <c r="A53" s="314" t="s">
        <v>15</v>
      </c>
      <c r="B53" s="314"/>
      <c r="C53" s="314"/>
      <c r="D53" s="314" t="s">
        <v>44</v>
      </c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 t="s">
        <v>45</v>
      </c>
      <c r="AF53" s="314"/>
      <c r="AG53" s="314"/>
      <c r="AH53" s="314"/>
      <c r="AI53" s="314"/>
      <c r="AJ53" s="314"/>
      <c r="AK53" s="314"/>
      <c r="AL53" s="314"/>
      <c r="AM53" s="314"/>
      <c r="AN53" s="314"/>
      <c r="AO53" s="314" t="s">
        <v>46</v>
      </c>
      <c r="AP53" s="314"/>
      <c r="AQ53" s="314"/>
      <c r="AR53" s="314"/>
      <c r="AS53" s="314"/>
      <c r="AT53" s="314"/>
      <c r="AU53" s="314"/>
      <c r="AV53" s="314"/>
      <c r="AW53" s="314"/>
      <c r="AX53" s="314" t="s">
        <v>83</v>
      </c>
      <c r="AY53" s="314"/>
      <c r="AZ53" s="314"/>
      <c r="BA53" s="314"/>
      <c r="BB53" s="314"/>
      <c r="BC53" s="314"/>
      <c r="BD53" s="314"/>
      <c r="BE53" s="314"/>
      <c r="CQ53" s="445" t="s">
        <v>158</v>
      </c>
      <c r="CR53" s="446"/>
      <c r="CS53" s="446"/>
      <c r="CT53" s="446"/>
      <c r="CU53" s="446"/>
      <c r="CV53" s="446"/>
      <c r="CW53" s="446"/>
      <c r="CX53" s="447"/>
      <c r="CY53" s="445" t="s">
        <v>158</v>
      </c>
      <c r="CZ53" s="446"/>
      <c r="DA53" s="446"/>
      <c r="DB53" s="446"/>
      <c r="DC53" s="446"/>
      <c r="DD53" s="446"/>
      <c r="DE53" s="446"/>
      <c r="DF53" s="447"/>
    </row>
    <row r="54" spans="1:110" ht="15">
      <c r="A54" s="314">
        <v>1</v>
      </c>
      <c r="B54" s="314"/>
      <c r="C54" s="314"/>
      <c r="D54" s="314">
        <v>2</v>
      </c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>
        <v>3</v>
      </c>
      <c r="AF54" s="314"/>
      <c r="AG54" s="314"/>
      <c r="AH54" s="314"/>
      <c r="AI54" s="314"/>
      <c r="AJ54" s="314"/>
      <c r="AK54" s="314"/>
      <c r="AL54" s="314"/>
      <c r="AM54" s="314"/>
      <c r="AN54" s="314"/>
      <c r="AO54" s="314">
        <v>4</v>
      </c>
      <c r="AP54" s="314"/>
      <c r="AQ54" s="314"/>
      <c r="AR54" s="314"/>
      <c r="AS54" s="314"/>
      <c r="AT54" s="314"/>
      <c r="AU54" s="314"/>
      <c r="AV54" s="314"/>
      <c r="AW54" s="314"/>
      <c r="AX54" s="314">
        <v>5</v>
      </c>
      <c r="AY54" s="314"/>
      <c r="AZ54" s="314"/>
      <c r="BA54" s="314"/>
      <c r="BB54" s="314"/>
      <c r="BC54" s="314"/>
      <c r="BD54" s="314"/>
      <c r="BE54" s="314"/>
      <c r="CQ54" s="448" t="s">
        <v>97</v>
      </c>
      <c r="CR54" s="449"/>
      <c r="CS54" s="449"/>
      <c r="CT54" s="449"/>
      <c r="CU54" s="449"/>
      <c r="CV54" s="449"/>
      <c r="CW54" s="449"/>
      <c r="CX54" s="450"/>
      <c r="CY54" s="448" t="s">
        <v>98</v>
      </c>
      <c r="CZ54" s="449"/>
      <c r="DA54" s="449"/>
      <c r="DB54" s="449"/>
      <c r="DC54" s="449"/>
      <c r="DD54" s="449"/>
      <c r="DE54" s="449"/>
      <c r="DF54" s="450"/>
    </row>
    <row r="55" spans="1:110" ht="15">
      <c r="A55" s="314"/>
      <c r="B55" s="314"/>
      <c r="C55" s="314"/>
      <c r="D55" s="436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8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9"/>
      <c r="AP55" s="309"/>
      <c r="AQ55" s="309"/>
      <c r="AR55" s="309"/>
      <c r="AS55" s="309"/>
      <c r="AT55" s="309"/>
      <c r="AU55" s="309"/>
      <c r="AV55" s="309"/>
      <c r="AW55" s="309"/>
      <c r="AX55" s="305"/>
      <c r="AY55" s="305"/>
      <c r="AZ55" s="305"/>
      <c r="BA55" s="305"/>
      <c r="BB55" s="305"/>
      <c r="BC55" s="305"/>
      <c r="BD55" s="305"/>
      <c r="BE55" s="305"/>
      <c r="CQ55" s="433"/>
      <c r="CR55" s="434"/>
      <c r="CS55" s="434"/>
      <c r="CT55" s="434"/>
      <c r="CU55" s="434"/>
      <c r="CV55" s="434"/>
      <c r="CW55" s="434"/>
      <c r="CX55" s="435"/>
      <c r="CY55" s="433"/>
      <c r="CZ55" s="434"/>
      <c r="DA55" s="434"/>
      <c r="DB55" s="434"/>
      <c r="DC55" s="434"/>
      <c r="DD55" s="434"/>
      <c r="DE55" s="434"/>
      <c r="DF55" s="435"/>
    </row>
    <row r="56" spans="1:110" ht="14.25">
      <c r="A56" s="314"/>
      <c r="B56" s="314"/>
      <c r="C56" s="314"/>
      <c r="D56" s="306" t="s">
        <v>134</v>
      </c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8"/>
      <c r="AE56" s="305" t="s">
        <v>103</v>
      </c>
      <c r="AF56" s="305"/>
      <c r="AG56" s="305"/>
      <c r="AH56" s="305"/>
      <c r="AI56" s="305"/>
      <c r="AJ56" s="305"/>
      <c r="AK56" s="305"/>
      <c r="AL56" s="305"/>
      <c r="AM56" s="305"/>
      <c r="AN56" s="305"/>
      <c r="AO56" s="309" t="s">
        <v>103</v>
      </c>
      <c r="AP56" s="309"/>
      <c r="AQ56" s="309"/>
      <c r="AR56" s="309"/>
      <c r="AS56" s="309"/>
      <c r="AT56" s="309"/>
      <c r="AU56" s="309"/>
      <c r="AV56" s="309"/>
      <c r="AW56" s="309"/>
      <c r="AX56" s="310">
        <v>0</v>
      </c>
      <c r="AY56" s="310"/>
      <c r="AZ56" s="310"/>
      <c r="BA56" s="310"/>
      <c r="BB56" s="310"/>
      <c r="BC56" s="310"/>
      <c r="BD56" s="310"/>
      <c r="BE56" s="310"/>
      <c r="CQ56" s="208" t="s">
        <v>167</v>
      </c>
      <c r="CR56" s="209"/>
      <c r="CS56" s="209"/>
      <c r="CT56" s="209"/>
      <c r="CU56" s="209"/>
      <c r="CV56" s="209"/>
      <c r="CW56" s="209"/>
      <c r="CX56" s="210"/>
      <c r="CY56" s="208" t="s">
        <v>167</v>
      </c>
      <c r="CZ56" s="209"/>
      <c r="DA56" s="209"/>
      <c r="DB56" s="209"/>
      <c r="DC56" s="209"/>
      <c r="DD56" s="209"/>
      <c r="DE56" s="209"/>
      <c r="DF56" s="210"/>
    </row>
  </sheetData>
  <sheetProtection/>
  <mergeCells count="248">
    <mergeCell ref="AE5:AN5"/>
    <mergeCell ref="AO5:AW5"/>
    <mergeCell ref="AX5:BE5"/>
    <mergeCell ref="CQ5:CX5"/>
    <mergeCell ref="CY5:DF5"/>
    <mergeCell ref="A1:DF1"/>
    <mergeCell ref="A2:K2"/>
    <mergeCell ref="L2:BE2"/>
    <mergeCell ref="A3:T3"/>
    <mergeCell ref="U3:BE3"/>
    <mergeCell ref="A4:CP4"/>
    <mergeCell ref="CQ4:CX4"/>
    <mergeCell ref="CY4:DF4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X8:BE8"/>
    <mergeCell ref="CQ8:CX8"/>
    <mergeCell ref="CY7:DF7"/>
    <mergeCell ref="A7:C7"/>
    <mergeCell ref="D7:AD7"/>
    <mergeCell ref="AE7:AN7"/>
    <mergeCell ref="AO7:AW7"/>
    <mergeCell ref="AX7:BE7"/>
    <mergeCell ref="CQ7:CX7"/>
    <mergeCell ref="CY8:DF8"/>
    <mergeCell ref="A10:DF10"/>
    <mergeCell ref="A11:K11"/>
    <mergeCell ref="L11:BE11"/>
    <mergeCell ref="A12:T12"/>
    <mergeCell ref="U12:BE12"/>
    <mergeCell ref="A8:C8"/>
    <mergeCell ref="D8:AD8"/>
    <mergeCell ref="AE8:AN8"/>
    <mergeCell ref="AO8:AW8"/>
    <mergeCell ref="A13:CP13"/>
    <mergeCell ref="CQ13:CX13"/>
    <mergeCell ref="CY13:DF13"/>
    <mergeCell ref="A14:C14"/>
    <mergeCell ref="D14:AD14"/>
    <mergeCell ref="AE14:AN14"/>
    <mergeCell ref="AO14:AT14"/>
    <mergeCell ref="AU14:BE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K18"/>
    <mergeCell ref="L18:BE18"/>
    <mergeCell ref="A19:T19"/>
    <mergeCell ref="U19:BE19"/>
    <mergeCell ref="A20:CP20"/>
    <mergeCell ref="CQ20:CX20"/>
    <mergeCell ref="CY20:DF20"/>
    <mergeCell ref="A17:C17"/>
    <mergeCell ref="D17:AD17"/>
    <mergeCell ref="CQ22:CX22"/>
    <mergeCell ref="CY22:DF22"/>
    <mergeCell ref="A21:C21"/>
    <mergeCell ref="D21:AD21"/>
    <mergeCell ref="AE21:AN21"/>
    <mergeCell ref="AO21:AT21"/>
    <mergeCell ref="AU21:BE21"/>
    <mergeCell ref="CQ21:CX21"/>
    <mergeCell ref="AE23:AN23"/>
    <mergeCell ref="AO23:AT23"/>
    <mergeCell ref="AU23:BE23"/>
    <mergeCell ref="CQ23:CX23"/>
    <mergeCell ref="CY21:DF21"/>
    <mergeCell ref="A22:C22"/>
    <mergeCell ref="D22:AD22"/>
    <mergeCell ref="AE22:AN22"/>
    <mergeCell ref="AO22:AT22"/>
    <mergeCell ref="AU22:BE22"/>
    <mergeCell ref="CY23:DF23"/>
    <mergeCell ref="A24:C24"/>
    <mergeCell ref="D24:AD24"/>
    <mergeCell ref="AE24:AN24"/>
    <mergeCell ref="AO24:AT24"/>
    <mergeCell ref="AU24:BE24"/>
    <mergeCell ref="CQ24:CX24"/>
    <mergeCell ref="CY24:DF24"/>
    <mergeCell ref="A23:C23"/>
    <mergeCell ref="D23:AD23"/>
    <mergeCell ref="A25:K25"/>
    <mergeCell ref="L25:BE25"/>
    <mergeCell ref="A26:T26"/>
    <mergeCell ref="U26:BE26"/>
    <mergeCell ref="A27:CP27"/>
    <mergeCell ref="CQ27:CX27"/>
    <mergeCell ref="A28:C28"/>
    <mergeCell ref="D28:AD28"/>
    <mergeCell ref="AE28:AN28"/>
    <mergeCell ref="AO28:AT28"/>
    <mergeCell ref="AU28:BE28"/>
    <mergeCell ref="CQ28:CX28"/>
    <mergeCell ref="D29:AD29"/>
    <mergeCell ref="AE29:AN29"/>
    <mergeCell ref="AO29:AT29"/>
    <mergeCell ref="AU29:BE29"/>
    <mergeCell ref="CQ29:CX29"/>
    <mergeCell ref="CY27:DF27"/>
    <mergeCell ref="CY28:DF28"/>
    <mergeCell ref="CY31:DF31"/>
    <mergeCell ref="CY29:DF29"/>
    <mergeCell ref="A30:C30"/>
    <mergeCell ref="D30:AD30"/>
    <mergeCell ref="AE30:AN30"/>
    <mergeCell ref="AO30:AT30"/>
    <mergeCell ref="AU30:BE30"/>
    <mergeCell ref="CQ30:CX30"/>
    <mergeCell ref="CY30:DF30"/>
    <mergeCell ref="A29:C29"/>
    <mergeCell ref="A31:C31"/>
    <mergeCell ref="D31:AD31"/>
    <mergeCell ref="AE31:AN31"/>
    <mergeCell ref="AO31:AT31"/>
    <mergeCell ref="AU31:BE31"/>
    <mergeCell ref="CQ31:CX31"/>
    <mergeCell ref="A32:K32"/>
    <mergeCell ref="L32:BE32"/>
    <mergeCell ref="A33:T33"/>
    <mergeCell ref="U33:BE33"/>
    <mergeCell ref="A34:CP34"/>
    <mergeCell ref="CQ34:CX34"/>
    <mergeCell ref="CY34:DF34"/>
    <mergeCell ref="A35:C35"/>
    <mergeCell ref="D35:AD35"/>
    <mergeCell ref="AE35:AN35"/>
    <mergeCell ref="AO35:AT35"/>
    <mergeCell ref="AU35:BE35"/>
    <mergeCell ref="CQ35:CX35"/>
    <mergeCell ref="CY35:DF35"/>
    <mergeCell ref="CQ37:CX37"/>
    <mergeCell ref="CY37:DF37"/>
    <mergeCell ref="A36:C36"/>
    <mergeCell ref="D36:AD36"/>
    <mergeCell ref="AE36:AN36"/>
    <mergeCell ref="AO36:AT36"/>
    <mergeCell ref="AU36:BE36"/>
    <mergeCell ref="CQ36:CX36"/>
    <mergeCell ref="AE38:AN38"/>
    <mergeCell ref="AO38:AT38"/>
    <mergeCell ref="AU38:BE38"/>
    <mergeCell ref="CQ38:CX38"/>
    <mergeCell ref="CY36:DF36"/>
    <mergeCell ref="A37:C37"/>
    <mergeCell ref="D37:AD37"/>
    <mergeCell ref="AE37:AN37"/>
    <mergeCell ref="AO37:AT37"/>
    <mergeCell ref="AU37:BE37"/>
    <mergeCell ref="CY38:DF38"/>
    <mergeCell ref="A40:DF40"/>
    <mergeCell ref="A41:K41"/>
    <mergeCell ref="L41:BE41"/>
    <mergeCell ref="A42:T42"/>
    <mergeCell ref="A43:CP43"/>
    <mergeCell ref="CQ43:CX43"/>
    <mergeCell ref="CY43:DF43"/>
    <mergeCell ref="A38:C38"/>
    <mergeCell ref="D38:AD38"/>
    <mergeCell ref="CQ45:CX45"/>
    <mergeCell ref="CY45:DF45"/>
    <mergeCell ref="A44:C44"/>
    <mergeCell ref="D44:AD44"/>
    <mergeCell ref="AE44:AN44"/>
    <mergeCell ref="AO44:AW44"/>
    <mergeCell ref="AX44:BE44"/>
    <mergeCell ref="CQ44:CX44"/>
    <mergeCell ref="AE46:AN46"/>
    <mergeCell ref="AO46:AW46"/>
    <mergeCell ref="AX46:BE46"/>
    <mergeCell ref="CQ46:CX46"/>
    <mergeCell ref="CY44:DF44"/>
    <mergeCell ref="A45:C45"/>
    <mergeCell ref="D45:AD45"/>
    <mergeCell ref="AE45:AN45"/>
    <mergeCell ref="AO45:AW45"/>
    <mergeCell ref="AX45:BE45"/>
    <mergeCell ref="CY46:DF46"/>
    <mergeCell ref="A47:C47"/>
    <mergeCell ref="D47:AD47"/>
    <mergeCell ref="AE47:AN47"/>
    <mergeCell ref="AO47:AW47"/>
    <mergeCell ref="AX47:BE47"/>
    <mergeCell ref="CQ47:CX47"/>
    <mergeCell ref="CY47:DF47"/>
    <mergeCell ref="A46:C46"/>
    <mergeCell ref="D46:AD46"/>
    <mergeCell ref="A49:DF49"/>
    <mergeCell ref="A50:K50"/>
    <mergeCell ref="L50:BE50"/>
    <mergeCell ref="A51:T51"/>
    <mergeCell ref="U51:BE51"/>
    <mergeCell ref="A52:CP52"/>
    <mergeCell ref="CQ52:CX52"/>
    <mergeCell ref="CY52:DF52"/>
    <mergeCell ref="CQ54:CX54"/>
    <mergeCell ref="CY54:DF54"/>
    <mergeCell ref="A53:C53"/>
    <mergeCell ref="D53:AD53"/>
    <mergeCell ref="AE53:AN53"/>
    <mergeCell ref="AO53:AW53"/>
    <mergeCell ref="AX53:BE53"/>
    <mergeCell ref="CQ53:CX53"/>
    <mergeCell ref="AE55:AN55"/>
    <mergeCell ref="AO55:AW55"/>
    <mergeCell ref="AX55:BE55"/>
    <mergeCell ref="CQ55:CX55"/>
    <mergeCell ref="CY53:DF53"/>
    <mergeCell ref="A54:C54"/>
    <mergeCell ref="D54:AD54"/>
    <mergeCell ref="AE54:AN54"/>
    <mergeCell ref="AO54:AW54"/>
    <mergeCell ref="AX54:BE54"/>
    <mergeCell ref="CY55:DF55"/>
    <mergeCell ref="A56:C56"/>
    <mergeCell ref="D56:AD56"/>
    <mergeCell ref="AE56:AN56"/>
    <mergeCell ref="AO56:AW56"/>
    <mergeCell ref="AX56:BE56"/>
    <mergeCell ref="CQ56:CX56"/>
    <mergeCell ref="CY56:DF56"/>
    <mergeCell ref="A55:C55"/>
    <mergeCell ref="D55:AD55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2020-11-24T09:22:29Z</cp:lastPrinted>
  <dcterms:created xsi:type="dcterms:W3CDTF">2016-11-07T12:45:53Z</dcterms:created>
  <dcterms:modified xsi:type="dcterms:W3CDTF">2020-12-18T09:10:25Z</dcterms:modified>
  <cp:category/>
  <cp:version/>
  <cp:contentType/>
  <cp:contentStatus/>
</cp:coreProperties>
</file>