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376" firstSheet="8" activeTab="12"/>
  </bookViews>
  <sheets>
    <sheet name=" МБ 1 раздел" sheetId="1" r:id="rId1"/>
    <sheet name="МБ  2-5 разделы" sheetId="2" r:id="rId2"/>
    <sheet name="МБ 6 раздел " sheetId="3" r:id="rId3"/>
    <sheet name="ОБЛ 1 раздел" sheetId="4" r:id="rId4"/>
    <sheet name="ОБЛ 2-5 разделы " sheetId="5" r:id="rId5"/>
    <sheet name="ОБЛ  6 раздел  " sheetId="6" r:id="rId6"/>
    <sheet name="МЕД МБ 1 раздел " sheetId="7" r:id="rId7"/>
    <sheet name="МЕД МБ 2-5 разделы" sheetId="8" r:id="rId8"/>
    <sheet name="МЕД МБ 6 раздел" sheetId="9" r:id="rId9"/>
    <sheet name="МЕД ОБЛ 1 раздел" sheetId="10" r:id="rId10"/>
    <sheet name="МЕД ОБЛ 2-5 разделы" sheetId="11" r:id="rId11"/>
    <sheet name="МЕД ОБЛ 6 раздел" sheetId="12" r:id="rId12"/>
    <sheet name="ДОП. обр 6 раздел" sheetId="13" r:id="rId13"/>
    <sheet name="Лист1" sheetId="14" state="hidden" r:id="rId14"/>
  </sheets>
  <definedNames>
    <definedName name="_xlnm.Print_Area" localSheetId="0">' МБ 1 раздел'!$A$1:$DE$6</definedName>
    <definedName name="_xlnm.Print_Area" localSheetId="1">'МБ  2-5 разделы'!$A$2:$DF$61</definedName>
    <definedName name="_xlnm.Print_Area" localSheetId="2">'МБ 6 раздел '!$A$1:$BR$116</definedName>
    <definedName name="_xlnm.Print_Area" localSheetId="5">'ОБЛ  6 раздел  '!$A$1:$DG$95</definedName>
    <definedName name="_xlnm.Print_Area" localSheetId="3">'ОБЛ 1 раздел'!$A$1:$DH$7</definedName>
  </definedNames>
  <calcPr fullCalcOnLoad="1"/>
</workbook>
</file>

<file path=xl/sharedStrings.xml><?xml version="1.0" encoding="utf-8"?>
<sst xmlns="http://schemas.openxmlformats.org/spreadsheetml/2006/main" count="2481" uniqueCount="241">
  <si>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</si>
  <si>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</si>
  <si>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</si>
  <si>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</si>
  <si>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</si>
  <si>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</si>
  <si>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</si>
  <si>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</si>
  <si>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</si>
  <si>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</si>
  <si>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</si>
  <si>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</si>
  <si>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</si>
  <si>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</si>
  <si>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</si>
  <si>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</si>
  <si>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</si>
  <si>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</si>
  <si>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</si>
  <si>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</si>
  <si>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</si>
  <si>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</si>
  <si>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</si>
  <si>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</si>
  <si>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</si>
  <si>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</si>
  <si>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</si>
  <si>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</si>
  <si>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</si>
  <si>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</si>
  <si>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</si>
  <si>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</si>
  <si>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</si>
  <si>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</si>
  <si>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</si>
  <si>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</si>
  <si>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</si>
  <si>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</si>
  <si>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</si>
  <si>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</si>
  <si>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</si>
  <si>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</si>
  <si>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</si>
  <si>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</si>
  <si>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</si>
  <si>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</si>
  <si>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</si>
  <si>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</si>
  <si>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</si>
  <si>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</si>
  <si>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</si>
  <si>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</si>
  <si>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</si>
  <si>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</si>
  <si>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</si>
  <si>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</si>
  <si>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</si>
  <si>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</si>
  <si>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</si>
  <si>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</si>
  <si>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</si>
  <si>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</si>
  <si>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</si>
  <si>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</si>
  <si>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</si>
  <si>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</si>
  <si>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</si>
  <si>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</si>
  <si>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</si>
  <si>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</si>
  <si>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</si>
  <si>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</si>
  <si>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</si>
  <si>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</si>
  <si>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</si>
  <si>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</si>
  <si>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</si>
  <si>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</si>
  <si>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</si>
  <si>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</si>
  <si>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</si>
  <si>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</si>
  <si>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</si>
  <si>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</si>
  <si>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</si>
  <si>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</si>
  <si>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</si>
  <si>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</si>
  <si>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</si>
  <si>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</si>
  <si>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</si>
  <si>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</si>
  <si>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</si>
  <si>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</si>
  <si>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</si>
  <si>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</si>
  <si>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</si>
  <si>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</si>
  <si>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</si>
  <si>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</si>
  <si>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</si>
  <si>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</si>
  <si>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</si>
  <si>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</si>
  <si>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</si>
  <si>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</si>
  <si>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</si>
  <si>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Электроэнергия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</si>
  <si>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</si>
  <si>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</si>
  <si>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</si>
  <si>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</si>
  <si>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</si>
  <si>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</si>
  <si>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Организация обучения для сотрудников и мероприятий для педагогов</t>
  </si>
  <si>
    <t xml:space="preserve">Количество </t>
  </si>
  <si>
    <t>Льготное питание</t>
  </si>
  <si>
    <t>Основные средства</t>
  </si>
  <si>
    <t>Материальные запасы</t>
  </si>
  <si>
    <t>Резмер одной</t>
  </si>
  <si>
    <t>Средняя</t>
  </si>
  <si>
    <t>Земельный налог, налог на имущество</t>
  </si>
  <si>
    <t>Итого:</t>
  </si>
  <si>
    <t>Медосмотр</t>
  </si>
  <si>
    <t>Кредиторская задолжность</t>
  </si>
  <si>
    <t>Питание за счет род. платы</t>
  </si>
  <si>
    <t>областной бюджет</t>
  </si>
  <si>
    <t xml:space="preserve"> местный  бюджет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</si>
  <si>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</si>
  <si>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</si>
  <si>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</si>
  <si>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</si>
  <si>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</si>
  <si>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</si>
  <si>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Фонд оплаты труда в год, руб</t>
  </si>
  <si>
    <t>Сумма, руб.</t>
  </si>
  <si>
    <t>0,00</t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</si>
  <si>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</si>
  <si>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</si>
  <si>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</si>
  <si>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</si>
  <si>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</si>
  <si>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</si>
  <si>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</si>
  <si>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</si>
  <si>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</si>
  <si>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</si>
  <si>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</si>
  <si>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</si>
  <si>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</si>
  <si>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</si>
  <si>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</si>
  <si>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РСПИ</t>
  </si>
  <si>
    <t>Услуги по стирке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</si>
  <si>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</si>
  <si>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</si>
  <si>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Учебно-вспомо-гательный область</t>
  </si>
  <si>
    <t xml:space="preserve">КБК   </t>
  </si>
  <si>
    <t>1.1</t>
  </si>
  <si>
    <t>1.2</t>
  </si>
  <si>
    <t>1.3</t>
  </si>
  <si>
    <t>2.4</t>
  </si>
  <si>
    <t>2.5</t>
  </si>
  <si>
    <t>Моющие средства</t>
  </si>
  <si>
    <t>Кредиторка питание за счет род. платы</t>
  </si>
  <si>
    <t>Административный персонал</t>
  </si>
  <si>
    <t>Учебно-вспомогательный муниципальный персонал</t>
  </si>
  <si>
    <t xml:space="preserve">МОП </t>
  </si>
  <si>
    <t>Педагогический персонал</t>
  </si>
  <si>
    <t>Учебно-вспомогательный персонал</t>
  </si>
  <si>
    <t>Свободный стимулирующий фонд</t>
  </si>
  <si>
    <r>
      <t xml:space="preserve">Расчеты (обоснования) к бюджетной смете      </t>
    </r>
    <r>
      <rPr>
        <b/>
        <u val="single"/>
        <sz val="12"/>
        <rFont val="Times New Roman"/>
        <family val="1"/>
      </rPr>
      <t xml:space="preserve"> МДОУ № 3 "Лукошко"</t>
    </r>
  </si>
  <si>
    <t>953 1004 0210113010 112</t>
  </si>
  <si>
    <t>953 0701 0210113010 119</t>
  </si>
  <si>
    <t xml:space="preserve">  953 0701  0210173110 112</t>
  </si>
  <si>
    <t>953 1004  0210173110 112</t>
  </si>
  <si>
    <t>953 0701 0210173110 119</t>
  </si>
  <si>
    <t>обязательное социальное страхование от несчастных случаев на производстве и профессиональных заболеваний по ставке</t>
  </si>
  <si>
    <t>Компенсация по уходу за детьми до 3-х лет</t>
  </si>
  <si>
    <t>Связь</t>
  </si>
  <si>
    <t>Электронная система</t>
  </si>
  <si>
    <t>953070102101130 10 247</t>
  </si>
  <si>
    <t>Посуда</t>
  </si>
  <si>
    <t>Очередной финансовый 2022 год</t>
  </si>
  <si>
    <t>2023 год       1-ый плановый период</t>
  </si>
  <si>
    <t>2024 год         2-ой плановый период</t>
  </si>
  <si>
    <t>2023 год          1-ый плановый период</t>
  </si>
  <si>
    <t>2024 год            2-ой плановый период</t>
  </si>
  <si>
    <t>95307030210313010 244</t>
  </si>
  <si>
    <t>дополнительное образование</t>
  </si>
  <si>
    <t>Трудовые соглашения</t>
  </si>
  <si>
    <t>Теплоснабжение и ГВС</t>
  </si>
  <si>
    <t>Сан Мин</t>
  </si>
  <si>
    <t>Обучение: охрана труда, ГО и ЧС, электробезопасность, пож. Тех. мин.</t>
  </si>
  <si>
    <t>95307010210175890 111</t>
  </si>
  <si>
    <r>
      <t xml:space="preserve">КБК   </t>
    </r>
    <r>
      <rPr>
        <sz val="12"/>
        <rFont val="Times New Roman"/>
        <family val="1"/>
      </rPr>
      <t>95307010210175890 119</t>
    </r>
  </si>
  <si>
    <t>Учебно-вспомо-гательный местный</t>
  </si>
  <si>
    <t>95307010210115890 111</t>
  </si>
  <si>
    <r>
      <t xml:space="preserve">КБК   </t>
    </r>
    <r>
      <rPr>
        <sz val="12"/>
        <rFont val="Times New Roman"/>
        <family val="1"/>
      </rPr>
      <t>95307010210115890 119</t>
    </r>
  </si>
  <si>
    <t>953 0701 0210113010 111 211</t>
  </si>
  <si>
    <t>953 0701 0210113010 111 266</t>
  </si>
  <si>
    <t>Коэф. Финансирования</t>
  </si>
  <si>
    <t>оплата по больничным листам (первые 3 дня)</t>
  </si>
  <si>
    <t xml:space="preserve">  953 0701 0210113010 112 226</t>
  </si>
  <si>
    <t>953 0701 0210173110 111 211</t>
  </si>
  <si>
    <t>953 0701 0210173110 111 266</t>
  </si>
  <si>
    <t>Оплата больничных листов (первые 3 дня)</t>
  </si>
  <si>
    <t xml:space="preserve">Дезинфекция </t>
  </si>
  <si>
    <t>Контракты 2021</t>
  </si>
  <si>
    <t>Приобритение катриджей</t>
  </si>
  <si>
    <r>
      <rPr>
        <sz val="12"/>
        <rFont val="Times New Roman"/>
        <family val="1"/>
      </rPr>
      <t>Сумма, руб</t>
    </r>
    <r>
      <rPr>
        <b/>
        <sz val="12"/>
        <rFont val="Times New Roman"/>
        <family val="1"/>
      </rPr>
      <t>.</t>
    </r>
  </si>
  <si>
    <t>2024 год       2-ой плановый период</t>
  </si>
  <si>
    <t>2024 год           2-ой плановый период</t>
  </si>
  <si>
    <t>2024 год                2-ой плановый период</t>
  </si>
  <si>
    <t>9</t>
  </si>
  <si>
    <r>
      <t xml:space="preserve">Замеры сопротивления </t>
    </r>
    <r>
      <rPr>
        <sz val="9"/>
        <rFont val="Times New Roman"/>
        <family val="1"/>
      </rPr>
      <t>(мер. 99.00.22)</t>
    </r>
  </si>
  <si>
    <r>
      <t xml:space="preserve">Испятания внеш., внурт. пож. кранов </t>
    </r>
    <r>
      <rPr>
        <sz val="9"/>
        <rFont val="Times New Roman"/>
        <family val="1"/>
      </rPr>
      <t>(мер. 99.00.22)</t>
    </r>
  </si>
  <si>
    <t xml:space="preserve">1. </t>
  </si>
  <si>
    <t>Приобритение продуктов питания</t>
  </si>
  <si>
    <t>Поверка счетчиков</t>
  </si>
  <si>
    <t>Переустановка программы</t>
  </si>
  <si>
    <t xml:space="preserve">Зап. части кухонного оборудорвания </t>
  </si>
  <si>
    <t>Иные выплаты</t>
  </si>
  <si>
    <t>Замена аккамулятора в тепловом узле</t>
  </si>
  <si>
    <t xml:space="preserve">Приобритение оборудования </t>
  </si>
  <si>
    <t>Приобритение оборудования</t>
  </si>
  <si>
    <t>Теплоснабжение и ГВС (мероприятие 05.01.00)</t>
  </si>
  <si>
    <t>Приобритение видеорегистратора</t>
  </si>
  <si>
    <t>Транспортные расходы</t>
  </si>
  <si>
    <t>Суточные командировка</t>
  </si>
  <si>
    <t>Проживание комадрировка</t>
  </si>
  <si>
    <t>госпошлина</t>
  </si>
  <si>
    <t xml:space="preserve">доска </t>
  </si>
  <si>
    <t>2.</t>
  </si>
  <si>
    <t>Приобретение продуктов питания</t>
  </si>
  <si>
    <t>принтер</t>
  </si>
  <si>
    <t>95307010210170430  244 342</t>
  </si>
  <si>
    <t>95307010210171100  244 342</t>
  </si>
  <si>
    <t>Канцелярия</t>
  </si>
  <si>
    <t>Антивирус</t>
  </si>
  <si>
    <t>Запчасти к сантехнике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</si>
</sst>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  <numFmt numFmtId="191" formatCode="#,##0.0"/>
  </numFmts>
  <fonts count="32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3">
    <xf numFmtId="0" fontId="0" fillId="0" borderId="0" xfId="0" applyAlignment="1">
      <alignment/>
    </xf>
    <xf numFmtId="49" fontId="21" fillId="24" borderId="0" xfId="0" applyNumberFormat="1" applyFont="1" applyFill="1" applyAlignment="1">
      <alignment/>
    </xf>
    <xf numFmtId="49" fontId="23" fillId="24" borderId="0" xfId="0" applyNumberFormat="1" applyFont="1" applyFill="1" applyAlignment="1">
      <alignment/>
    </xf>
    <xf numFmtId="49" fontId="19" fillId="24" borderId="0" xfId="0" applyNumberFormat="1" applyFont="1" applyFill="1" applyBorder="1" applyAlignment="1">
      <alignment horizontal="right" vertical="center" wrapText="1"/>
    </xf>
    <xf numFmtId="2" fontId="19" fillId="24" borderId="0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Alignment="1">
      <alignment vertical="center"/>
    </xf>
    <xf numFmtId="49" fontId="23" fillId="24" borderId="0" xfId="53" applyNumberFormat="1" applyFont="1" applyFill="1">
      <alignment/>
      <protection/>
    </xf>
    <xf numFmtId="2" fontId="19" fillId="2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/>
    </xf>
    <xf numFmtId="49" fontId="23" fillId="24" borderId="0" xfId="0" applyNumberFormat="1" applyFont="1" applyFill="1" applyAlignment="1">
      <alignment wrapText="1"/>
    </xf>
    <xf numFmtId="1" fontId="23" fillId="24" borderId="10" xfId="0" applyNumberFormat="1" applyFont="1" applyFill="1" applyBorder="1" applyAlignment="1">
      <alignment horizontal="center" vertical="center" shrinkToFit="1"/>
    </xf>
    <xf numFmtId="1" fontId="23" fillId="24" borderId="11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Alignment="1">
      <alignment wrapText="1"/>
    </xf>
    <xf numFmtId="181" fontId="23" fillId="24" borderId="12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Alignment="1">
      <alignment horizontal="center" wrapText="1"/>
    </xf>
    <xf numFmtId="2" fontId="23" fillId="24" borderId="0" xfId="0" applyNumberFormat="1" applyFont="1" applyFill="1" applyAlignment="1">
      <alignment horizontal="center" vertical="center" wrapText="1"/>
    </xf>
    <xf numFmtId="2" fontId="23" fillId="24" borderId="13" xfId="0" applyNumberFormat="1" applyFont="1" applyFill="1" applyBorder="1" applyAlignment="1">
      <alignment horizontal="center" shrinkToFit="1"/>
    </xf>
    <xf numFmtId="49" fontId="23" fillId="24" borderId="12" xfId="0" applyNumberFormat="1" applyFont="1" applyFill="1" applyBorder="1" applyAlignment="1">
      <alignment horizontal="left" wrapText="1"/>
    </xf>
    <xf numFmtId="2" fontId="23" fillId="24" borderId="14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Alignment="1">
      <alignment horizontal="center" wrapText="1"/>
    </xf>
    <xf numFmtId="2" fontId="23" fillId="24" borderId="12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 vertical="center" wrapText="1"/>
    </xf>
    <xf numFmtId="49" fontId="23" fillId="24" borderId="0" xfId="0" applyNumberFormat="1" applyFont="1" applyFill="1" applyBorder="1" applyAlignment="1">
      <alignment wrapText="1"/>
    </xf>
    <xf numFmtId="49" fontId="19" fillId="24" borderId="0" xfId="0" applyNumberFormat="1" applyFont="1" applyFill="1" applyBorder="1" applyAlignment="1">
      <alignment/>
    </xf>
    <xf numFmtId="49" fontId="19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Border="1" applyAlignment="1">
      <alignment horizontal="center"/>
    </xf>
    <xf numFmtId="49" fontId="23" fillId="24" borderId="16" xfId="0" applyNumberFormat="1" applyFont="1" applyFill="1" applyBorder="1" applyAlignment="1">
      <alignment horizontal="left" vertical="center"/>
    </xf>
    <xf numFmtId="49" fontId="23" fillId="24" borderId="0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indent="1"/>
    </xf>
    <xf numFmtId="49" fontId="23" fillId="24" borderId="0" xfId="0" applyNumberFormat="1" applyFont="1" applyFill="1" applyBorder="1" applyAlignment="1">
      <alignment horizontal="left" vertical="center" indent="1"/>
    </xf>
    <xf numFmtId="49" fontId="23" fillId="24" borderId="11" xfId="0" applyNumberFormat="1" applyFont="1" applyFill="1" applyBorder="1" applyAlignment="1">
      <alignment horizontal="left" vertical="center" indent="1"/>
    </xf>
    <xf numFmtId="3" fontId="19" fillId="24" borderId="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/>
    </xf>
    <xf numFmtId="49" fontId="23" fillId="24" borderId="17" xfId="0" applyNumberFormat="1" applyFont="1" applyFill="1" applyBorder="1" applyAlignment="1">
      <alignment wrapText="1"/>
    </xf>
    <xf numFmtId="49" fontId="23" fillId="24" borderId="18" xfId="0" applyNumberFormat="1" applyFont="1" applyFill="1" applyBorder="1" applyAlignment="1">
      <alignment wrapText="1"/>
    </xf>
    <xf numFmtId="49" fontId="23" fillId="24" borderId="12" xfId="0" applyNumberFormat="1" applyFont="1" applyFill="1" applyBorder="1" applyAlignment="1">
      <alignment horizontal="left" vertical="top" wrapText="1"/>
    </xf>
    <xf numFmtId="49" fontId="23" fillId="24" borderId="18" xfId="0" applyNumberFormat="1" applyFont="1" applyFill="1" applyBorder="1" applyAlignment="1">
      <alignment horizontal="righ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0" xfId="0" applyNumberFormat="1" applyFont="1" applyFill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vertical="top" wrapText="1"/>
    </xf>
    <xf numFmtId="49" fontId="19" fillId="24" borderId="0" xfId="0" applyNumberFormat="1" applyFont="1" applyFill="1" applyBorder="1" applyAlignment="1">
      <alignment vertical="center"/>
    </xf>
    <xf numFmtId="0" fontId="23" fillId="24" borderId="0" xfId="0" applyFont="1" applyFill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24" borderId="18" xfId="0" applyFont="1" applyFill="1" applyBorder="1" applyAlignment="1">
      <alignment wrapText="1"/>
    </xf>
    <xf numFmtId="49" fontId="19" fillId="24" borderId="0" xfId="0" applyNumberFormat="1" applyFont="1" applyFill="1" applyBorder="1" applyAlignment="1">
      <alignment wrapText="1"/>
    </xf>
    <xf numFmtId="49" fontId="19" fillId="24" borderId="0" xfId="0" applyNumberFormat="1" applyFont="1" applyFill="1" applyBorder="1" applyAlignment="1">
      <alignment vertical="top" wrapText="1"/>
    </xf>
    <xf numFmtId="49" fontId="19" fillId="24" borderId="0" xfId="0" applyNumberFormat="1" applyFont="1" applyFill="1" applyBorder="1" applyAlignment="1">
      <alignment horizontal="right" wrapText="1"/>
    </xf>
    <xf numFmtId="1" fontId="19" fillId="24" borderId="0" xfId="0" applyNumberFormat="1" applyFont="1" applyFill="1" applyBorder="1" applyAlignment="1">
      <alignment horizontal="center" wrapText="1"/>
    </xf>
    <xf numFmtId="2" fontId="19" fillId="24" borderId="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center" wrapText="1"/>
    </xf>
    <xf numFmtId="4" fontId="19" fillId="24" borderId="0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horizontal="center"/>
    </xf>
    <xf numFmtId="2" fontId="23" fillId="24" borderId="12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/>
    </xf>
    <xf numFmtId="49" fontId="23" fillId="24" borderId="0" xfId="0" applyNumberFormat="1" applyFont="1" applyFill="1" applyAlignment="1">
      <alignment horizontal="right"/>
    </xf>
    <xf numFmtId="49" fontId="19" fillId="24" borderId="19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4" xfId="0" applyNumberFormat="1" applyFont="1" applyFill="1" applyBorder="1" applyAlignment="1">
      <alignment horizontal="right" vertical="center" wrapText="1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2" fontId="23" fillId="24" borderId="19" xfId="0" applyNumberFormat="1" applyFont="1" applyFill="1" applyBorder="1" applyAlignment="1">
      <alignment horizontal="center" vertical="center" shrinkToFit="1"/>
    </xf>
    <xf numFmtId="2" fontId="23" fillId="24" borderId="18" xfId="0" applyNumberFormat="1" applyFont="1" applyFill="1" applyBorder="1" applyAlignment="1">
      <alignment horizontal="center" vertical="center" shrinkToFit="1"/>
    </xf>
    <xf numFmtId="2" fontId="23" fillId="24" borderId="14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left" vertical="center" wrapText="1"/>
    </xf>
    <xf numFmtId="49" fontId="23" fillId="2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left" vertical="center" wrapText="1" indent="1"/>
    </xf>
    <xf numFmtId="49" fontId="23" fillId="24" borderId="0" xfId="0" applyNumberFormat="1" applyFont="1" applyFill="1" applyBorder="1" applyAlignment="1">
      <alignment horizontal="left" vertical="center" wrapText="1"/>
    </xf>
    <xf numFmtId="4" fontId="19" fillId="24" borderId="12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19" fillId="24" borderId="0" xfId="53" applyNumberFormat="1" applyFont="1" applyFill="1" applyAlignment="1">
      <alignment horizontal="right"/>
      <protection/>
    </xf>
    <xf numFmtId="49" fontId="23" fillId="24" borderId="15" xfId="53" applyNumberFormat="1" applyFont="1" applyFill="1" applyBorder="1">
      <alignment/>
      <protection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Alignment="1">
      <alignment/>
    </xf>
    <xf numFmtId="49" fontId="23" fillId="24" borderId="15" xfId="0" applyNumberFormat="1" applyFont="1" applyFill="1" applyBorder="1" applyAlignment="1">
      <alignment wrapText="1"/>
    </xf>
    <xf numFmtId="49" fontId="23" fillId="24" borderId="19" xfId="0" applyNumberFormat="1" applyFont="1" applyFill="1" applyBorder="1" applyAlignment="1">
      <alignment horizontal="center" vertical="top"/>
    </xf>
    <xf numFmtId="49" fontId="23" fillId="24" borderId="18" xfId="0" applyNumberFormat="1" applyFont="1" applyFill="1" applyBorder="1" applyAlignment="1">
      <alignment horizontal="center" vertical="top"/>
    </xf>
    <xf numFmtId="49" fontId="23" fillId="24" borderId="14" xfId="0" applyNumberFormat="1" applyFont="1" applyFill="1" applyBorder="1" applyAlignment="1">
      <alignment horizontal="center" vertical="top"/>
    </xf>
    <xf numFmtId="1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center" wrapText="1"/>
    </xf>
    <xf numFmtId="4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2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right" vertical="center" wrapText="1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18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12" xfId="0" applyNumberFormat="1" applyFont="1" applyFill="1" applyBorder="1" applyAlignment="1">
      <alignment horizontal="center" wrapText="1"/>
    </xf>
    <xf numFmtId="1" fontId="23" fillId="24" borderId="12" xfId="0" applyNumberFormat="1" applyFont="1" applyFill="1" applyBorder="1" applyAlignment="1">
      <alignment horizontal="center" shrinkToFit="1"/>
    </xf>
    <xf numFmtId="4" fontId="19" fillId="24" borderId="12" xfId="0" applyNumberFormat="1" applyFont="1" applyFill="1" applyBorder="1" applyAlignment="1">
      <alignment horizontal="center" shrinkToFit="1"/>
    </xf>
    <xf numFmtId="2" fontId="23" fillId="24" borderId="12" xfId="0" applyNumberFormat="1" applyFont="1" applyFill="1" applyBorder="1" applyAlignment="1">
      <alignment horizontal="center" shrinkToFit="1"/>
    </xf>
    <xf numFmtId="49" fontId="19" fillId="24" borderId="18" xfId="0" applyNumberFormat="1" applyFont="1" applyFill="1" applyBorder="1" applyAlignment="1">
      <alignment horizontal="left" wrapText="1"/>
    </xf>
    <xf numFmtId="49" fontId="19" fillId="24" borderId="14" xfId="0" applyNumberFormat="1" applyFont="1" applyFill="1" applyBorder="1" applyAlignment="1">
      <alignment horizontal="left" wrapText="1"/>
    </xf>
    <xf numFmtId="4" fontId="23" fillId="24" borderId="12" xfId="0" applyNumberFormat="1" applyFont="1" applyFill="1" applyBorder="1" applyAlignment="1">
      <alignment horizontal="center" shrinkToFit="1"/>
    </xf>
    <xf numFmtId="49" fontId="19" fillId="24" borderId="0" xfId="0" applyNumberFormat="1" applyFont="1" applyFill="1" applyBorder="1" applyAlignment="1">
      <alignment horizontal="center" wrapTex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vertical="center"/>
    </xf>
    <xf numFmtId="4" fontId="23" fillId="24" borderId="19" xfId="0" applyNumberFormat="1" applyFont="1" applyFill="1" applyBorder="1" applyAlignment="1">
      <alignment horizontal="center" vertical="center" shrinkToFit="1"/>
    </xf>
    <xf numFmtId="4" fontId="23" fillId="24" borderId="18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left" wrapText="1"/>
    </xf>
    <xf numFmtId="49" fontId="23" fillId="24" borderId="18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left" wrapText="1"/>
    </xf>
    <xf numFmtId="49" fontId="19" fillId="24" borderId="0" xfId="0" applyNumberFormat="1" applyFont="1" applyFill="1" applyAlignment="1">
      <alignment horizontal="center" wrapText="1"/>
    </xf>
    <xf numFmtId="49" fontId="23" fillId="24" borderId="19" xfId="0" applyNumberFormat="1" applyFont="1" applyFill="1" applyBorder="1" applyAlignment="1">
      <alignment horizontal="center" vertical="top" wrapText="1"/>
    </xf>
    <xf numFmtId="49" fontId="23" fillId="24" borderId="18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center"/>
    </xf>
    <xf numFmtId="4" fontId="23" fillId="24" borderId="14" xfId="0" applyNumberFormat="1" applyFont="1" applyFill="1" applyBorder="1" applyAlignment="1">
      <alignment horizontal="center" vertical="center" shrinkToFit="1"/>
    </xf>
    <xf numFmtId="2" fontId="19" fillId="24" borderId="0" xfId="0" applyNumberFormat="1" applyFont="1" applyFill="1" applyBorder="1" applyAlignment="1">
      <alignment horizontal="center" vertical="center" wrapText="1"/>
    </xf>
    <xf numFmtId="2" fontId="29" fillId="24" borderId="14" xfId="0" applyNumberFormat="1" applyFont="1" applyFill="1" applyBorder="1" applyAlignment="1">
      <alignment horizontal="center" vertical="center"/>
    </xf>
    <xf numFmtId="2" fontId="30" fillId="24" borderId="12" xfId="0" applyNumberFormat="1" applyFont="1" applyFill="1" applyBorder="1" applyAlignment="1">
      <alignment horizontal="center" vertical="center"/>
    </xf>
    <xf numFmtId="2" fontId="23" fillId="24" borderId="19" xfId="0" applyNumberFormat="1" applyFont="1" applyFill="1" applyBorder="1" applyAlignment="1">
      <alignment horizontal="center" vertical="center" wrapText="1" shrinkToFit="1"/>
    </xf>
    <xf numFmtId="2" fontId="23" fillId="24" borderId="18" xfId="0" applyNumberFormat="1" applyFont="1" applyFill="1" applyBorder="1" applyAlignment="1">
      <alignment horizontal="center" vertical="center" wrapText="1" shrinkToFit="1"/>
    </xf>
    <xf numFmtId="2" fontId="23" fillId="24" borderId="12" xfId="0" applyNumberFormat="1" applyFont="1" applyFill="1" applyBorder="1" applyAlignment="1">
      <alignment horizontal="center" vertical="center" wrapText="1" shrinkToFit="1"/>
    </xf>
    <xf numFmtId="2" fontId="23" fillId="24" borderId="14" xfId="0" applyNumberFormat="1" applyFont="1" applyFill="1" applyBorder="1" applyAlignment="1">
      <alignment horizontal="center" vertical="center" wrapText="1" shrinkToFit="1"/>
    </xf>
    <xf numFmtId="2" fontId="23" fillId="24" borderId="0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left" vertical="center" shrinkToFit="1"/>
    </xf>
    <xf numFmtId="2" fontId="23" fillId="24" borderId="13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/>
    </xf>
    <xf numFmtId="49" fontId="19" fillId="24" borderId="15" xfId="0" applyNumberFormat="1" applyFont="1" applyFill="1" applyBorder="1" applyAlignment="1">
      <alignment/>
    </xf>
    <xf numFmtId="49" fontId="31" fillId="24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2" fontId="23" fillId="24" borderId="12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Border="1" applyAlignment="1">
      <alignment horizontal="center" vertical="center" wrapText="1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Border="1" applyAlignment="1">
      <alignment horizontal="center" vertical="center" shrinkToFi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left" wrapText="1"/>
    </xf>
    <xf numFmtId="49" fontId="23" fillId="24" borderId="18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left" wrapText="1"/>
    </xf>
    <xf numFmtId="2" fontId="23" fillId="24" borderId="12" xfId="0" applyNumberFormat="1" applyFont="1" applyFill="1" applyBorder="1" applyAlignment="1">
      <alignment horizontal="center" shrinkToFit="1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18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Alignment="1">
      <alignment horizontal="center" wrapText="1"/>
    </xf>
    <xf numFmtId="1" fontId="23" fillId="24" borderId="0" xfId="0" applyNumberFormat="1" applyFont="1" applyFill="1" applyBorder="1" applyAlignment="1">
      <alignment horizontal="center" shrinkToFit="1"/>
    </xf>
    <xf numFmtId="2" fontId="23" fillId="24" borderId="0" xfId="0" applyNumberFormat="1" applyFont="1" applyFill="1" applyBorder="1" applyAlignment="1">
      <alignment horizontal="center" shrinkToFit="1"/>
    </xf>
    <xf numFmtId="4" fontId="19" fillId="24" borderId="0" xfId="0" applyNumberFormat="1" applyFont="1" applyFill="1" applyBorder="1" applyAlignment="1">
      <alignment horizontal="center" shrinkToFit="1"/>
    </xf>
    <xf numFmtId="2" fontId="19" fillId="24" borderId="0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shrinkToFi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2" fontId="23" fillId="24" borderId="14" xfId="0" applyNumberFormat="1" applyFont="1" applyFill="1" applyBorder="1" applyAlignment="1">
      <alignment horizontal="center" vertical="center" wrapText="1"/>
    </xf>
    <xf numFmtId="2" fontId="23" fillId="24" borderId="19" xfId="0" applyNumberFormat="1" applyFont="1" applyFill="1" applyBorder="1" applyAlignment="1">
      <alignment horizontal="center" vertical="center" shrinkToFit="1"/>
    </xf>
    <xf numFmtId="2" fontId="23" fillId="24" borderId="18" xfId="0" applyNumberFormat="1" applyFont="1" applyFill="1" applyBorder="1" applyAlignment="1">
      <alignment horizontal="center" vertical="center" shrinkToFit="1"/>
    </xf>
    <xf numFmtId="2" fontId="23" fillId="24" borderId="14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left" vertical="center" wrapText="1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9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wrapText="1"/>
    </xf>
    <xf numFmtId="2" fontId="23" fillId="24" borderId="12" xfId="0" applyNumberFormat="1" applyFont="1" applyFill="1" applyBorder="1" applyAlignment="1">
      <alignment horizontal="center" shrinkToFit="1"/>
    </xf>
    <xf numFmtId="4" fontId="19" fillId="24" borderId="12" xfId="0" applyNumberFormat="1" applyFont="1" applyFill="1" applyBorder="1" applyAlignment="1">
      <alignment horizontal="center" shrinkToFit="1"/>
    </xf>
    <xf numFmtId="4" fontId="23" fillId="24" borderId="12" xfId="0" applyNumberFormat="1" applyFont="1" applyFill="1" applyBorder="1" applyAlignment="1">
      <alignment horizontal="center" shrinkToFit="1"/>
    </xf>
    <xf numFmtId="1" fontId="23" fillId="24" borderId="12" xfId="0" applyNumberFormat="1" applyFont="1" applyFill="1" applyBorder="1" applyAlignment="1">
      <alignment horizontal="center" shrinkToFit="1"/>
    </xf>
    <xf numFmtId="49" fontId="19" fillId="24" borderId="18" xfId="0" applyNumberFormat="1" applyFont="1" applyFill="1" applyBorder="1" applyAlignment="1">
      <alignment horizontal="left" wrapText="1"/>
    </xf>
    <xf numFmtId="49" fontId="19" fillId="24" borderId="14" xfId="0" applyNumberFormat="1" applyFont="1" applyFill="1" applyBorder="1" applyAlignment="1">
      <alignment horizontal="left" wrapText="1"/>
    </xf>
    <xf numFmtId="49" fontId="23" fillId="24" borderId="0" xfId="0" applyNumberFormat="1" applyFont="1" applyFill="1" applyAlignment="1">
      <alignment horizontal="center" wrapText="1"/>
    </xf>
    <xf numFmtId="49" fontId="23" fillId="24" borderId="19" xfId="0" applyNumberFormat="1" applyFont="1" applyFill="1" applyBorder="1" applyAlignment="1">
      <alignment horizontal="left" wrapText="1"/>
    </xf>
    <xf numFmtId="2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left" vertical="center" wrapText="1"/>
    </xf>
    <xf numFmtId="49" fontId="23" fillId="24" borderId="19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wrapText="1"/>
    </xf>
    <xf numFmtId="2" fontId="23" fillId="24" borderId="12" xfId="0" applyNumberFormat="1" applyFont="1" applyFill="1" applyBorder="1" applyAlignment="1">
      <alignment horizontal="center" shrinkToFit="1"/>
    </xf>
    <xf numFmtId="4" fontId="23" fillId="24" borderId="12" xfId="0" applyNumberFormat="1" applyFont="1" applyFill="1" applyBorder="1" applyAlignment="1">
      <alignment horizontal="center" shrinkToFit="1"/>
    </xf>
    <xf numFmtId="1" fontId="23" fillId="24" borderId="12" xfId="0" applyNumberFormat="1" applyFont="1" applyFill="1" applyBorder="1" applyAlignment="1">
      <alignment horizontal="center" shrinkToFit="1"/>
    </xf>
    <xf numFmtId="49" fontId="23" fillId="24" borderId="19" xfId="0" applyNumberFormat="1" applyFont="1" applyFill="1" applyBorder="1" applyAlignment="1">
      <alignment horizontal="left" wrapText="1"/>
    </xf>
    <xf numFmtId="49" fontId="23" fillId="24" borderId="18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left" wrapText="1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18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Alignment="1">
      <alignment horizont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18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12" xfId="0" applyNumberFormat="1" applyFont="1" applyFill="1" applyBorder="1" applyAlignment="1">
      <alignment horizontal="center" wrapText="1"/>
    </xf>
    <xf numFmtId="2" fontId="23" fillId="24" borderId="12" xfId="0" applyNumberFormat="1" applyFont="1" applyFill="1" applyBorder="1" applyAlignment="1">
      <alignment horizontal="center" shrinkToFit="1"/>
    </xf>
    <xf numFmtId="49" fontId="23" fillId="24" borderId="19" xfId="0" applyNumberFormat="1" applyFont="1" applyFill="1" applyBorder="1" applyAlignment="1">
      <alignment horizontal="left" wrapText="1"/>
    </xf>
    <xf numFmtId="49" fontId="23" fillId="24" borderId="18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left" wrapText="1"/>
    </xf>
    <xf numFmtId="49" fontId="23" fillId="24" borderId="0" xfId="0" applyNumberFormat="1" applyFont="1" applyFill="1" applyAlignment="1">
      <alignment horizontal="center" wrapText="1"/>
    </xf>
    <xf numFmtId="49" fontId="23" fillId="24" borderId="20" xfId="0" applyNumberFormat="1" applyFont="1" applyFill="1" applyBorder="1" applyAlignment="1">
      <alignment horizontal="center" wrapText="1"/>
    </xf>
    <xf numFmtId="49" fontId="23" fillId="24" borderId="21" xfId="0" applyNumberFormat="1" applyFont="1" applyFill="1" applyBorder="1" applyAlignment="1">
      <alignment horizontal="center" wrapText="1"/>
    </xf>
    <xf numFmtId="49" fontId="23" fillId="24" borderId="22" xfId="0" applyNumberFormat="1" applyFont="1" applyFill="1" applyBorder="1" applyAlignment="1">
      <alignment horizontal="center" wrapText="1"/>
    </xf>
    <xf numFmtId="49" fontId="23" fillId="24" borderId="13" xfId="0" applyNumberFormat="1" applyFont="1" applyFill="1" applyBorder="1" applyAlignment="1">
      <alignment horizontal="center" wrapText="1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21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19" fillId="24" borderId="0" xfId="0" applyNumberFormat="1" applyFont="1" applyFill="1" applyAlignment="1">
      <alignment horizontal="center"/>
    </xf>
    <xf numFmtId="2" fontId="23" fillId="24" borderId="12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/>
    </xf>
    <xf numFmtId="2" fontId="23" fillId="24" borderId="18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2" fontId="23" fillId="24" borderId="19" xfId="0" applyNumberFormat="1" applyFont="1" applyFill="1" applyBorder="1" applyAlignment="1">
      <alignment horizontal="center" vertical="center" wrapText="1"/>
    </xf>
    <xf numFmtId="2" fontId="23" fillId="24" borderId="18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Alignment="1">
      <alignment horizontal="right"/>
    </xf>
    <xf numFmtId="49" fontId="19" fillId="24" borderId="19" xfId="0" applyNumberFormat="1" applyFont="1" applyFill="1" applyBorder="1" applyAlignment="1">
      <alignment horizontal="center" vertical="center" wrapText="1"/>
    </xf>
    <xf numFmtId="49" fontId="19" fillId="24" borderId="18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>
      <alignment horizontal="center" vertical="center" shrinkToFit="1"/>
    </xf>
    <xf numFmtId="2" fontId="19" fillId="24" borderId="12" xfId="0" applyNumberFormat="1" applyFont="1" applyFill="1" applyBorder="1" applyAlignment="1">
      <alignment horizontal="center" vertical="center" shrinkToFi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24" borderId="19" xfId="0" applyNumberFormat="1" applyFont="1" applyFill="1" applyBorder="1" applyAlignment="1">
      <alignment horizontal="center" vertical="center"/>
    </xf>
    <xf numFmtId="4" fontId="19" fillId="24" borderId="18" xfId="0" applyNumberFormat="1" applyFont="1" applyFill="1" applyBorder="1" applyAlignment="1">
      <alignment horizontal="center" vertical="center"/>
    </xf>
    <xf numFmtId="4" fontId="19" fillId="24" borderId="14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 vertical="center" wrapText="1"/>
    </xf>
    <xf numFmtId="2" fontId="19" fillId="24" borderId="18" xfId="0" applyNumberFormat="1" applyFont="1" applyFill="1" applyBorder="1" applyAlignment="1">
      <alignment horizontal="center" vertical="center" wrapText="1"/>
    </xf>
    <xf numFmtId="2" fontId="19" fillId="24" borderId="14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4" xfId="0" applyNumberFormat="1" applyFont="1" applyFill="1" applyBorder="1" applyAlignment="1">
      <alignment horizontal="right" vertical="center" wrapText="1"/>
    </xf>
    <xf numFmtId="49" fontId="23" fillId="24" borderId="12" xfId="0" applyNumberFormat="1" applyFont="1" applyFill="1" applyBorder="1" applyAlignment="1">
      <alignment horizontal="center" vertical="center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2" fontId="23" fillId="24" borderId="19" xfId="0" applyNumberFormat="1" applyFont="1" applyFill="1" applyBorder="1" applyAlignment="1">
      <alignment horizontal="center" vertical="center" shrinkToFit="1"/>
    </xf>
    <xf numFmtId="2" fontId="23" fillId="24" borderId="18" xfId="0" applyNumberFormat="1" applyFont="1" applyFill="1" applyBorder="1" applyAlignment="1">
      <alignment horizontal="center" vertical="center" shrinkToFit="1"/>
    </xf>
    <xf numFmtId="2" fontId="23" fillId="24" borderId="14" xfId="0" applyNumberFormat="1" applyFont="1" applyFill="1" applyBorder="1" applyAlignment="1">
      <alignment horizontal="center" vertical="center" shrinkToFit="1"/>
    </xf>
    <xf numFmtId="49" fontId="23" fillId="24" borderId="15" xfId="0" applyNumberFormat="1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 horizontal="left"/>
    </xf>
    <xf numFmtId="49" fontId="19" fillId="24" borderId="0" xfId="0" applyNumberFormat="1" applyFont="1" applyFill="1" applyAlignment="1">
      <alignment horizontal="center" vertical="center" wrapText="1"/>
    </xf>
    <xf numFmtId="1" fontId="19" fillId="24" borderId="19" xfId="0" applyNumberFormat="1" applyFont="1" applyFill="1" applyBorder="1" applyAlignment="1">
      <alignment horizontal="center" vertical="center" shrinkToFit="1"/>
    </xf>
    <xf numFmtId="1" fontId="19" fillId="24" borderId="18" xfId="0" applyNumberFormat="1" applyFont="1" applyFill="1" applyBorder="1" applyAlignment="1">
      <alignment horizontal="center" vertical="center" shrinkToFit="1"/>
    </xf>
    <xf numFmtId="1" fontId="19" fillId="24" borderId="14" xfId="0" applyNumberFormat="1" applyFont="1" applyFill="1" applyBorder="1" applyAlignment="1">
      <alignment horizontal="center" vertical="center" shrinkToFit="1"/>
    </xf>
    <xf numFmtId="2" fontId="19" fillId="24" borderId="19" xfId="0" applyNumberFormat="1" applyFont="1" applyFill="1" applyBorder="1" applyAlignment="1">
      <alignment horizontal="center" vertical="center" shrinkToFit="1"/>
    </xf>
    <xf numFmtId="2" fontId="19" fillId="24" borderId="18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/>
    </xf>
    <xf numFmtId="49" fontId="23" fillId="24" borderId="23" xfId="0" applyNumberFormat="1" applyFont="1" applyFill="1" applyBorder="1" applyAlignment="1">
      <alignment horizontal="left" vertical="center" wrapText="1" indent="1"/>
    </xf>
    <xf numFmtId="49" fontId="23" fillId="24" borderId="12" xfId="0" applyNumberFormat="1" applyFont="1" applyFill="1" applyBorder="1" applyAlignment="1">
      <alignment horizontal="left" vertical="center" wrapText="1"/>
    </xf>
    <xf numFmtId="49" fontId="23" fillId="24" borderId="12" xfId="0" applyNumberFormat="1" applyFont="1" applyFill="1" applyBorder="1" applyAlignment="1">
      <alignment horizontal="left" vertical="center" wrapText="1" indent="1"/>
    </xf>
    <xf numFmtId="49" fontId="23" fillId="24" borderId="13" xfId="0" applyNumberFormat="1" applyFont="1" applyFill="1" applyBorder="1" applyAlignment="1">
      <alignment horizontal="left" vertical="center" wrapText="1" indent="1"/>
    </xf>
    <xf numFmtId="49" fontId="23" fillId="24" borderId="20" xfId="0" applyNumberFormat="1" applyFont="1" applyFill="1" applyBorder="1" applyAlignment="1">
      <alignment horizontal="center" vertical="center"/>
    </xf>
    <xf numFmtId="49" fontId="23" fillId="24" borderId="21" xfId="0" applyNumberFormat="1" applyFont="1" applyFill="1" applyBorder="1" applyAlignment="1">
      <alignment horizontal="center" vertical="center"/>
    </xf>
    <xf numFmtId="49" fontId="23" fillId="24" borderId="22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center" vertical="center"/>
    </xf>
    <xf numFmtId="49" fontId="23" fillId="24" borderId="24" xfId="0" applyNumberFormat="1" applyFont="1" applyFill="1" applyBorder="1" applyAlignment="1">
      <alignment horizontal="center" vertical="center"/>
    </xf>
    <xf numFmtId="2" fontId="23" fillId="24" borderId="20" xfId="0" applyNumberFormat="1" applyFont="1" applyFill="1" applyBorder="1" applyAlignment="1">
      <alignment horizontal="center" vertical="center" shrinkToFit="1"/>
    </xf>
    <xf numFmtId="2" fontId="23" fillId="24" borderId="21" xfId="0" applyNumberFormat="1" applyFont="1" applyFill="1" applyBorder="1" applyAlignment="1">
      <alignment horizontal="center" vertical="center" shrinkToFit="1"/>
    </xf>
    <xf numFmtId="2" fontId="23" fillId="24" borderId="22" xfId="0" applyNumberFormat="1" applyFont="1" applyFill="1" applyBorder="1" applyAlignment="1">
      <alignment horizontal="center" vertical="center" shrinkToFit="1"/>
    </xf>
    <xf numFmtId="2" fontId="23" fillId="24" borderId="10" xfId="0" applyNumberFormat="1" applyFont="1" applyFill="1" applyBorder="1" applyAlignment="1">
      <alignment horizontal="center" vertical="center" shrinkToFit="1"/>
    </xf>
    <xf numFmtId="2" fontId="23" fillId="24" borderId="15" xfId="0" applyNumberFormat="1" applyFont="1" applyFill="1" applyBorder="1" applyAlignment="1">
      <alignment horizontal="center" vertical="center" shrinkToFit="1"/>
    </xf>
    <xf numFmtId="2" fontId="23" fillId="24" borderId="24" xfId="0" applyNumberFormat="1" applyFont="1" applyFill="1" applyBorder="1" applyAlignment="1">
      <alignment horizontal="center" vertical="center" shrinkToFit="1"/>
    </xf>
    <xf numFmtId="49" fontId="23" fillId="24" borderId="16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23" fillId="24" borderId="20" xfId="0" applyNumberFormat="1" applyFont="1" applyFill="1" applyBorder="1" applyAlignment="1">
      <alignment horizontal="left" vertical="center" wrapText="1" indent="1"/>
    </xf>
    <xf numFmtId="49" fontId="23" fillId="24" borderId="21" xfId="0" applyNumberFormat="1" applyFont="1" applyFill="1" applyBorder="1" applyAlignment="1">
      <alignment horizontal="left" vertical="center" wrapText="1" indent="1"/>
    </xf>
    <xf numFmtId="49" fontId="23" fillId="24" borderId="22" xfId="0" applyNumberFormat="1" applyFont="1" applyFill="1" applyBorder="1" applyAlignment="1">
      <alignment horizontal="left" vertical="center" wrapText="1" indent="1"/>
    </xf>
    <xf numFmtId="49" fontId="23" fillId="24" borderId="16" xfId="0" applyNumberFormat="1" applyFont="1" applyFill="1" applyBorder="1" applyAlignment="1">
      <alignment horizontal="left" vertical="center" wrapText="1" indent="1"/>
    </xf>
    <xf numFmtId="49" fontId="23" fillId="24" borderId="0" xfId="0" applyNumberFormat="1" applyFont="1" applyFill="1" applyBorder="1" applyAlignment="1">
      <alignment horizontal="left" vertical="center" wrapText="1" indent="1"/>
    </xf>
    <xf numFmtId="49" fontId="23" fillId="24" borderId="11" xfId="0" applyNumberFormat="1" applyFont="1" applyFill="1" applyBorder="1" applyAlignment="1">
      <alignment horizontal="left" vertical="center" wrapText="1" indent="1"/>
    </xf>
    <xf numFmtId="49" fontId="23" fillId="24" borderId="0" xfId="0" applyNumberFormat="1" applyFont="1" applyFill="1" applyBorder="1" applyAlignment="1">
      <alignment horizontal="left" vertical="center" wrapText="1"/>
    </xf>
    <xf numFmtId="4" fontId="19" fillId="24" borderId="12" xfId="0" applyNumberFormat="1" applyFont="1" applyFill="1" applyBorder="1" applyAlignment="1">
      <alignment horizontal="center" vertical="center" shrinkToFit="1"/>
    </xf>
    <xf numFmtId="4" fontId="19" fillId="24" borderId="12" xfId="0" applyNumberFormat="1" applyFont="1" applyFill="1" applyBorder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/>
    </xf>
    <xf numFmtId="2" fontId="19" fillId="24" borderId="18" xfId="0" applyNumberFormat="1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23" fillId="24" borderId="0" xfId="0" applyNumberFormat="1" applyFont="1" applyFill="1" applyAlignment="1">
      <alignment horizontal="center" wrapText="1"/>
    </xf>
    <xf numFmtId="49" fontId="23" fillId="24" borderId="19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Alignment="1">
      <alignment/>
    </xf>
    <xf numFmtId="49" fontId="23" fillId="24" borderId="15" xfId="0" applyNumberFormat="1" applyFont="1" applyFill="1" applyBorder="1" applyAlignment="1">
      <alignment wrapText="1"/>
    </xf>
    <xf numFmtId="2" fontId="19" fillId="24" borderId="14" xfId="0" applyNumberFormat="1" applyFont="1" applyFill="1" applyBorder="1" applyAlignment="1">
      <alignment horizontal="center" vertical="center" shrinkToFit="1"/>
    </xf>
    <xf numFmtId="49" fontId="19" fillId="24" borderId="19" xfId="0" applyNumberFormat="1" applyFont="1" applyFill="1" applyBorder="1" applyAlignment="1">
      <alignment horizontal="center" vertical="center"/>
    </xf>
    <xf numFmtId="49" fontId="19" fillId="24" borderId="18" xfId="0" applyNumberFormat="1" applyFont="1" applyFill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center"/>
    </xf>
    <xf numFmtId="49" fontId="23" fillId="24" borderId="19" xfId="53" applyNumberFormat="1" applyFont="1" applyFill="1" applyBorder="1" applyAlignment="1">
      <alignment horizontal="center" vertical="center" wrapText="1"/>
      <protection/>
    </xf>
    <xf numFmtId="49" fontId="23" fillId="24" borderId="18" xfId="53" applyNumberFormat="1" applyFont="1" applyFill="1" applyBorder="1" applyAlignment="1">
      <alignment horizontal="center" vertical="center" wrapText="1"/>
      <protection/>
    </xf>
    <xf numFmtId="49" fontId="23" fillId="24" borderId="14" xfId="53" applyNumberFormat="1" applyFont="1" applyFill="1" applyBorder="1" applyAlignment="1">
      <alignment horizontal="center" vertical="center" wrapText="1"/>
      <protection/>
    </xf>
    <xf numFmtId="49" fontId="23" fillId="24" borderId="19" xfId="53" applyNumberFormat="1" applyFont="1" applyFill="1" applyBorder="1" applyAlignment="1">
      <alignment horizontal="center" wrapText="1"/>
      <protection/>
    </xf>
    <xf numFmtId="49" fontId="23" fillId="24" borderId="18" xfId="53" applyNumberFormat="1" applyFont="1" applyFill="1" applyBorder="1" applyAlignment="1">
      <alignment horizontal="center" wrapText="1"/>
      <protection/>
    </xf>
    <xf numFmtId="49" fontId="23" fillId="24" borderId="14" xfId="53" applyNumberFormat="1" applyFont="1" applyFill="1" applyBorder="1" applyAlignment="1">
      <alignment horizontal="center" wrapText="1"/>
      <protection/>
    </xf>
    <xf numFmtId="49" fontId="23" fillId="24" borderId="19" xfId="0" applyNumberFormat="1" applyFont="1" applyFill="1" applyBorder="1" applyAlignment="1">
      <alignment horizontal="center" vertical="top"/>
    </xf>
    <xf numFmtId="49" fontId="23" fillId="24" borderId="18" xfId="0" applyNumberFormat="1" applyFont="1" applyFill="1" applyBorder="1" applyAlignment="1">
      <alignment horizontal="center" vertical="top"/>
    </xf>
    <xf numFmtId="49" fontId="23" fillId="24" borderId="14" xfId="0" applyNumberFormat="1" applyFont="1" applyFill="1" applyBorder="1" applyAlignment="1">
      <alignment horizontal="center" vertical="top"/>
    </xf>
    <xf numFmtId="2" fontId="19" fillId="24" borderId="19" xfId="0" applyNumberFormat="1" applyFont="1" applyFill="1" applyBorder="1" applyAlignment="1">
      <alignment horizontal="center" vertical="center"/>
    </xf>
    <xf numFmtId="2" fontId="19" fillId="24" borderId="18" xfId="0" applyNumberFormat="1" applyFont="1" applyFill="1" applyBorder="1" applyAlignment="1">
      <alignment horizontal="center" vertical="center"/>
    </xf>
    <xf numFmtId="2" fontId="19" fillId="24" borderId="14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/>
    </xf>
    <xf numFmtId="49" fontId="19" fillId="24" borderId="0" xfId="0" applyNumberFormat="1" applyFont="1" applyFill="1" applyAlignment="1">
      <alignment horizontal="center" vertical="center"/>
    </xf>
    <xf numFmtId="1" fontId="23" fillId="24" borderId="0" xfId="0" applyNumberFormat="1" applyFont="1" applyFill="1" applyBorder="1" applyAlignment="1">
      <alignment horizontal="center" vertical="center" shrinkToFi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Border="1" applyAlignment="1">
      <alignment horizontal="center" vertical="center"/>
    </xf>
    <xf numFmtId="4" fontId="23" fillId="24" borderId="19" xfId="0" applyNumberFormat="1" applyFont="1" applyFill="1" applyBorder="1" applyAlignment="1">
      <alignment horizontal="center" vertical="center" shrinkToFit="1"/>
    </xf>
    <xf numFmtId="4" fontId="23" fillId="24" borderId="18" xfId="0" applyNumberFormat="1" applyFont="1" applyFill="1" applyBorder="1" applyAlignment="1">
      <alignment horizontal="center" vertical="center" shrinkToFit="1"/>
    </xf>
    <xf numFmtId="4" fontId="23" fillId="24" borderId="14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 vertical="center" wrapText="1"/>
    </xf>
    <xf numFmtId="4" fontId="23" fillId="24" borderId="0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Border="1" applyAlignment="1">
      <alignment horizontal="center" vertical="center" shrinkToFit="1"/>
    </xf>
    <xf numFmtId="4" fontId="19" fillId="24" borderId="19" xfId="0" applyNumberFormat="1" applyFont="1" applyFill="1" applyBorder="1" applyAlignment="1">
      <alignment horizontal="center" vertical="center" shrinkToFit="1"/>
    </xf>
    <xf numFmtId="4" fontId="19" fillId="24" borderId="18" xfId="0" applyNumberFormat="1" applyFont="1" applyFill="1" applyBorder="1" applyAlignment="1">
      <alignment horizontal="center" vertical="center" shrinkToFit="1"/>
    </xf>
    <xf numFmtId="4" fontId="19" fillId="24" borderId="14" xfId="0" applyNumberFormat="1" applyFont="1" applyFill="1" applyBorder="1" applyAlignment="1">
      <alignment horizontal="center" vertical="center" shrinkToFi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wrapText="1"/>
    </xf>
    <xf numFmtId="49" fontId="19" fillId="24" borderId="19" xfId="0" applyNumberFormat="1" applyFont="1" applyFill="1" applyBorder="1" applyAlignment="1">
      <alignment horizontal="right" wrapText="1"/>
    </xf>
    <xf numFmtId="49" fontId="19" fillId="24" borderId="18" xfId="0" applyNumberFormat="1" applyFont="1" applyFill="1" applyBorder="1" applyAlignment="1">
      <alignment horizontal="right" wrapText="1"/>
    </xf>
    <xf numFmtId="49" fontId="19" fillId="24" borderId="14" xfId="0" applyNumberFormat="1" applyFont="1" applyFill="1" applyBorder="1" applyAlignment="1">
      <alignment horizontal="right" wrapText="1"/>
    </xf>
    <xf numFmtId="1" fontId="19" fillId="24" borderId="12" xfId="0" applyNumberFormat="1" applyFont="1" applyFill="1" applyBorder="1" applyAlignment="1">
      <alignment horizontal="center" wrapText="1"/>
    </xf>
    <xf numFmtId="4" fontId="19" fillId="24" borderId="19" xfId="0" applyNumberFormat="1" applyFont="1" applyFill="1" applyBorder="1" applyAlignment="1">
      <alignment horizontal="center"/>
    </xf>
    <xf numFmtId="4" fontId="19" fillId="24" borderId="18" xfId="0" applyNumberFormat="1" applyFont="1" applyFill="1" applyBorder="1" applyAlignment="1">
      <alignment horizontal="center"/>
    </xf>
    <xf numFmtId="4" fontId="19" fillId="24" borderId="14" xfId="0" applyNumberFormat="1" applyFont="1" applyFill="1" applyBorder="1" applyAlignment="1">
      <alignment horizontal="center"/>
    </xf>
    <xf numFmtId="2" fontId="19" fillId="24" borderId="19" xfId="0" applyNumberFormat="1" applyFont="1" applyFill="1" applyBorder="1" applyAlignment="1">
      <alignment horizontal="center" wrapText="1"/>
    </xf>
    <xf numFmtId="2" fontId="19" fillId="24" borderId="18" xfId="0" applyNumberFormat="1" applyFont="1" applyFill="1" applyBorder="1" applyAlignment="1">
      <alignment horizontal="center" wrapText="1"/>
    </xf>
    <xf numFmtId="2" fontId="19" fillId="24" borderId="14" xfId="0" applyNumberFormat="1" applyFont="1" applyFill="1" applyBorder="1" applyAlignment="1">
      <alignment horizontal="center" wrapText="1"/>
    </xf>
    <xf numFmtId="4" fontId="19" fillId="0" borderId="12" xfId="0" applyNumberFormat="1" applyFont="1" applyFill="1" applyBorder="1" applyAlignment="1">
      <alignment horizontal="center" wrapText="1"/>
    </xf>
    <xf numFmtId="2" fontId="19" fillId="24" borderId="12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24" xfId="0" applyNumberFormat="1" applyFont="1" applyFill="1" applyBorder="1" applyAlignment="1">
      <alignment horizontal="left" vertical="center" wrapText="1"/>
    </xf>
    <xf numFmtId="49" fontId="23" fillId="24" borderId="19" xfId="53" applyNumberFormat="1" applyFont="1" applyFill="1" applyBorder="1" applyAlignment="1">
      <alignment horizontal="center" vertical="top" wrapText="1"/>
      <protection/>
    </xf>
    <xf numFmtId="49" fontId="23" fillId="24" borderId="18" xfId="53" applyNumberFormat="1" applyFont="1" applyFill="1" applyBorder="1" applyAlignment="1">
      <alignment horizontal="center" vertical="top" wrapText="1"/>
      <protection/>
    </xf>
    <xf numFmtId="49" fontId="23" fillId="24" borderId="14" xfId="53" applyNumberFormat="1" applyFont="1" applyFill="1" applyBorder="1" applyAlignment="1">
      <alignment horizontal="center" vertical="top" wrapText="1"/>
      <protection/>
    </xf>
    <xf numFmtId="49" fontId="23" fillId="24" borderId="12" xfId="0" applyNumberFormat="1" applyFont="1" applyFill="1" applyBorder="1" applyAlignment="1">
      <alignment horizontal="center" wrapText="1"/>
    </xf>
    <xf numFmtId="1" fontId="23" fillId="24" borderId="13" xfId="0" applyNumberFormat="1" applyFont="1" applyFill="1" applyBorder="1" applyAlignment="1">
      <alignment horizontal="center" shrinkToFit="1"/>
    </xf>
    <xf numFmtId="2" fontId="23" fillId="24" borderId="12" xfId="0" applyNumberFormat="1" applyFont="1" applyFill="1" applyBorder="1" applyAlignment="1">
      <alignment horizontal="center" shrinkToFit="1"/>
    </xf>
    <xf numFmtId="4" fontId="19" fillId="24" borderId="12" xfId="0" applyNumberFormat="1" applyFont="1" applyFill="1" applyBorder="1" applyAlignment="1">
      <alignment horizontal="center" shrinkToFit="1"/>
    </xf>
    <xf numFmtId="49" fontId="23" fillId="24" borderId="0" xfId="0" applyNumberFormat="1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18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1" fontId="23" fillId="24" borderId="12" xfId="0" applyNumberFormat="1" applyFont="1" applyFill="1" applyBorder="1" applyAlignment="1">
      <alignment horizontal="center" shrinkToFit="1"/>
    </xf>
    <xf numFmtId="49" fontId="19" fillId="24" borderId="0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left" wrapText="1"/>
    </xf>
    <xf numFmtId="49" fontId="23" fillId="24" borderId="0" xfId="0" applyNumberFormat="1" applyFont="1" applyFill="1" applyBorder="1" applyAlignment="1">
      <alignment horizontal="right" vertical="center" wrapText="1"/>
    </xf>
    <xf numFmtId="49" fontId="19" fillId="24" borderId="19" xfId="0" applyNumberFormat="1" applyFont="1" applyFill="1" applyBorder="1" applyAlignment="1">
      <alignment horizontal="left" wrapText="1"/>
    </xf>
    <xf numFmtId="49" fontId="19" fillId="24" borderId="18" xfId="0" applyNumberFormat="1" applyFont="1" applyFill="1" applyBorder="1" applyAlignment="1">
      <alignment horizontal="left" wrapText="1"/>
    </xf>
    <xf numFmtId="49" fontId="19" fillId="24" borderId="14" xfId="0" applyNumberFormat="1" applyFont="1" applyFill="1" applyBorder="1" applyAlignment="1">
      <alignment horizontal="left" wrapText="1"/>
    </xf>
    <xf numFmtId="4" fontId="23" fillId="24" borderId="12" xfId="0" applyNumberFormat="1" applyFont="1" applyFill="1" applyBorder="1" applyAlignment="1">
      <alignment horizontal="center" shrinkToFit="1"/>
    </xf>
    <xf numFmtId="49" fontId="19" fillId="24" borderId="0" xfId="0" applyNumberFormat="1" applyFont="1" applyFill="1" applyBorder="1" applyAlignment="1">
      <alignment horizontal="center" wrapText="1"/>
    </xf>
    <xf numFmtId="2" fontId="23" fillId="24" borderId="19" xfId="0" applyNumberFormat="1" applyFont="1" applyFill="1" applyBorder="1" applyAlignment="1">
      <alignment horizontal="center" vertical="center"/>
    </xf>
    <xf numFmtId="2" fontId="23" fillId="24" borderId="18" xfId="0" applyNumberFormat="1" applyFont="1" applyFill="1" applyBorder="1" applyAlignment="1">
      <alignment horizontal="center" vertical="center"/>
    </xf>
    <xf numFmtId="2" fontId="23" fillId="24" borderId="14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Alignment="1">
      <alignment vertical="center"/>
    </xf>
    <xf numFmtId="2" fontId="23" fillId="24" borderId="19" xfId="0" applyNumberFormat="1" applyFont="1" applyFill="1" applyBorder="1" applyAlignment="1">
      <alignment horizontal="center" shrinkToFit="1"/>
    </xf>
    <xf numFmtId="2" fontId="23" fillId="24" borderId="18" xfId="0" applyNumberFormat="1" applyFont="1" applyFill="1" applyBorder="1" applyAlignment="1">
      <alignment horizontal="center" shrinkToFit="1"/>
    </xf>
    <xf numFmtId="2" fontId="23" fillId="24" borderId="14" xfId="0" applyNumberFormat="1" applyFont="1" applyFill="1" applyBorder="1" applyAlignment="1">
      <alignment horizontal="center" shrinkToFit="1"/>
    </xf>
    <xf numFmtId="4" fontId="23" fillId="24" borderId="19" xfId="0" applyNumberFormat="1" applyFont="1" applyFill="1" applyBorder="1" applyAlignment="1">
      <alignment horizontal="center" shrinkToFit="1"/>
    </xf>
    <xf numFmtId="4" fontId="23" fillId="24" borderId="18" xfId="0" applyNumberFormat="1" applyFont="1" applyFill="1" applyBorder="1" applyAlignment="1">
      <alignment horizontal="center" shrinkToFit="1"/>
    </xf>
    <xf numFmtId="4" fontId="23" fillId="24" borderId="14" xfId="0" applyNumberFormat="1" applyFont="1" applyFill="1" applyBorder="1" applyAlignment="1">
      <alignment horizontal="center" shrinkToFit="1"/>
    </xf>
    <xf numFmtId="49" fontId="23" fillId="24" borderId="19" xfId="0" applyNumberFormat="1" applyFont="1" applyFill="1" applyBorder="1" applyAlignment="1">
      <alignment horizontal="left" wrapText="1"/>
    </xf>
    <xf numFmtId="49" fontId="23" fillId="24" borderId="18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left" wrapText="1"/>
    </xf>
    <xf numFmtId="49" fontId="19" fillId="24" borderId="0" xfId="0" applyNumberFormat="1" applyFont="1" applyFill="1" applyAlignment="1">
      <alignment horizontal="center" wrapText="1"/>
    </xf>
    <xf numFmtId="1" fontId="23" fillId="24" borderId="19" xfId="0" applyNumberFormat="1" applyFont="1" applyFill="1" applyBorder="1" applyAlignment="1">
      <alignment horizontal="center" shrinkToFit="1"/>
    </xf>
    <xf numFmtId="1" fontId="23" fillId="24" borderId="18" xfId="0" applyNumberFormat="1" applyFont="1" applyFill="1" applyBorder="1" applyAlignment="1">
      <alignment horizontal="center" shrinkToFit="1"/>
    </xf>
    <xf numFmtId="1" fontId="23" fillId="24" borderId="14" xfId="0" applyNumberFormat="1" applyFont="1" applyFill="1" applyBorder="1" applyAlignment="1">
      <alignment horizontal="center" shrinkToFit="1"/>
    </xf>
    <xf numFmtId="4" fontId="23" fillId="24" borderId="19" xfId="0" applyNumberFormat="1" applyFont="1" applyFill="1" applyBorder="1" applyAlignment="1">
      <alignment horizontal="center" vertical="center" wrapText="1" shrinkToFit="1"/>
    </xf>
    <xf numFmtId="4" fontId="23" fillId="24" borderId="18" xfId="0" applyNumberFormat="1" applyFont="1" applyFill="1" applyBorder="1" applyAlignment="1">
      <alignment horizontal="center" vertical="center" wrapText="1" shrinkToFit="1"/>
    </xf>
    <xf numFmtId="0" fontId="23" fillId="24" borderId="0" xfId="53" applyNumberFormat="1" applyFont="1" applyFill="1" applyAlignment="1">
      <alignment horizontal="center" wrapText="1"/>
      <protection/>
    </xf>
    <xf numFmtId="49" fontId="23" fillId="24" borderId="12" xfId="53" applyNumberFormat="1" applyFont="1" applyFill="1" applyBorder="1" applyAlignment="1">
      <alignment horizontal="center" vertical="center" wrapText="1"/>
      <protection/>
    </xf>
    <xf numFmtId="49" fontId="19" fillId="24" borderId="12" xfId="53" applyNumberFormat="1" applyFont="1" applyFill="1" applyBorder="1" applyAlignment="1">
      <alignment horizontal="right" vertical="center" wrapText="1"/>
      <protection/>
    </xf>
    <xf numFmtId="2" fontId="23" fillId="24" borderId="12" xfId="53" applyNumberFormat="1" applyFont="1" applyFill="1" applyBorder="1" applyAlignment="1">
      <alignment horizontal="center" vertical="center" shrinkToFit="1"/>
      <protection/>
    </xf>
    <xf numFmtId="2" fontId="19" fillId="0" borderId="12" xfId="53" applyNumberFormat="1" applyFont="1" applyFill="1" applyBorder="1" applyAlignment="1">
      <alignment horizontal="center" vertical="center" shrinkToFit="1"/>
      <protection/>
    </xf>
    <xf numFmtId="2" fontId="19" fillId="24" borderId="12" xfId="53" applyNumberFormat="1" applyFont="1" applyFill="1" applyBorder="1" applyAlignment="1">
      <alignment horizontal="center" vertical="center" shrinkToFit="1"/>
      <protection/>
    </xf>
    <xf numFmtId="49" fontId="23" fillId="24" borderId="12" xfId="53" applyNumberFormat="1" applyFont="1" applyFill="1" applyBorder="1" applyAlignment="1">
      <alignment horizontal="left" vertical="center" wrapText="1"/>
      <protection/>
    </xf>
    <xf numFmtId="49" fontId="23" fillId="24" borderId="13" xfId="53" applyNumberFormat="1" applyFont="1" applyFill="1" applyBorder="1" applyAlignment="1">
      <alignment vertical="center" wrapText="1"/>
      <protection/>
    </xf>
    <xf numFmtId="49" fontId="23" fillId="24" borderId="20" xfId="53" applyNumberFormat="1" applyFont="1" applyFill="1" applyBorder="1" applyAlignment="1">
      <alignment vertical="center" wrapText="1"/>
      <protection/>
    </xf>
    <xf numFmtId="49" fontId="23" fillId="24" borderId="0" xfId="53" applyNumberFormat="1" applyFont="1" applyFill="1" applyBorder="1" applyAlignment="1">
      <alignment horizontal="center" vertical="center"/>
      <protection/>
    </xf>
    <xf numFmtId="49" fontId="23" fillId="24" borderId="0" xfId="53" applyNumberFormat="1" applyFont="1" applyFill="1" applyBorder="1" applyAlignment="1">
      <alignment horizontal="left" vertical="center" wrapText="1"/>
      <protection/>
    </xf>
    <xf numFmtId="49" fontId="23" fillId="24" borderId="22" xfId="53" applyNumberFormat="1" applyFont="1" applyFill="1" applyBorder="1" applyAlignment="1">
      <alignment horizontal="left" vertical="center" wrapText="1"/>
      <protection/>
    </xf>
    <xf numFmtId="49" fontId="23" fillId="24" borderId="13" xfId="53" applyNumberFormat="1" applyFont="1" applyFill="1" applyBorder="1" applyAlignment="1">
      <alignment horizontal="left" vertical="center" wrapText="1"/>
      <protection/>
    </xf>
    <xf numFmtId="49" fontId="23" fillId="24" borderId="20" xfId="53" applyNumberFormat="1" applyFont="1" applyFill="1" applyBorder="1" applyAlignment="1">
      <alignment horizontal="left" vertical="center" wrapText="1"/>
      <protection/>
    </xf>
    <xf numFmtId="49" fontId="23" fillId="24" borderId="12" xfId="53" applyNumberFormat="1" applyFont="1" applyFill="1" applyBorder="1" applyAlignment="1">
      <alignment horizontal="center" vertical="center"/>
      <protection/>
    </xf>
    <xf numFmtId="49" fontId="23" fillId="24" borderId="12" xfId="53" applyNumberFormat="1" applyFont="1" applyFill="1" applyBorder="1" applyAlignment="1">
      <alignment horizontal="center" vertical="top" wrapText="1"/>
      <protection/>
    </xf>
    <xf numFmtId="49" fontId="19" fillId="24" borderId="0" xfId="53" applyNumberFormat="1" applyFont="1" applyFill="1" applyBorder="1" applyAlignment="1">
      <alignment horizontal="center" vertical="center" wrapText="1"/>
      <protection/>
    </xf>
    <xf numFmtId="49" fontId="19" fillId="24" borderId="15" xfId="53" applyNumberFormat="1" applyFont="1" applyFill="1" applyBorder="1" applyAlignment="1">
      <alignment horizontal="left" vertical="center" wrapText="1"/>
      <protection/>
    </xf>
    <xf numFmtId="49" fontId="23" fillId="24" borderId="19" xfId="53" applyNumberFormat="1" applyFont="1" applyFill="1" applyBorder="1" applyAlignment="1">
      <alignment horizontal="center" vertical="center"/>
      <protection/>
    </xf>
    <xf numFmtId="49" fontId="23" fillId="24" borderId="18" xfId="53" applyNumberFormat="1" applyFont="1" applyFill="1" applyBorder="1" applyAlignment="1">
      <alignment horizontal="center" vertical="center"/>
      <protection/>
    </xf>
    <xf numFmtId="49" fontId="23" fillId="24" borderId="14" xfId="53" applyNumberFormat="1" applyFont="1" applyFill="1" applyBorder="1" applyAlignment="1">
      <alignment horizontal="center" vertical="center"/>
      <protection/>
    </xf>
    <xf numFmtId="1" fontId="23" fillId="24" borderId="12" xfId="53" applyNumberFormat="1" applyFont="1" applyFill="1" applyBorder="1" applyAlignment="1">
      <alignment horizontal="center" vertical="center" shrinkToFit="1"/>
      <protection/>
    </xf>
    <xf numFmtId="2" fontId="19" fillId="24" borderId="19" xfId="53" applyNumberFormat="1" applyFont="1" applyFill="1" applyBorder="1" applyAlignment="1">
      <alignment horizontal="center" vertical="center" shrinkToFit="1"/>
      <protection/>
    </xf>
    <xf numFmtId="2" fontId="19" fillId="24" borderId="18" xfId="53" applyNumberFormat="1" applyFont="1" applyFill="1" applyBorder="1" applyAlignment="1">
      <alignment horizontal="center" vertical="center" shrinkToFit="1"/>
      <protection/>
    </xf>
    <xf numFmtId="2" fontId="19" fillId="24" borderId="14" xfId="53" applyNumberFormat="1" applyFont="1" applyFill="1" applyBorder="1" applyAlignment="1">
      <alignment horizontal="center" vertical="center" shrinkToFit="1"/>
      <protection/>
    </xf>
    <xf numFmtId="49" fontId="19" fillId="24" borderId="19" xfId="53" applyNumberFormat="1" applyFont="1" applyFill="1" applyBorder="1" applyAlignment="1">
      <alignment horizontal="center" vertical="center"/>
      <protection/>
    </xf>
    <xf numFmtId="49" fontId="19" fillId="24" borderId="18" xfId="53" applyNumberFormat="1" applyFont="1" applyFill="1" applyBorder="1" applyAlignment="1">
      <alignment horizontal="center" vertical="center"/>
      <protection/>
    </xf>
    <xf numFmtId="49" fontId="19" fillId="24" borderId="14" xfId="53" applyNumberFormat="1" applyFont="1" applyFill="1" applyBorder="1" applyAlignment="1">
      <alignment horizontal="center" vertical="center"/>
      <protection/>
    </xf>
    <xf numFmtId="2" fontId="23" fillId="24" borderId="19" xfId="53" applyNumberFormat="1" applyFont="1" applyFill="1" applyBorder="1" applyAlignment="1">
      <alignment horizontal="center" vertical="center" shrinkToFit="1"/>
      <protection/>
    </xf>
    <xf numFmtId="2" fontId="23" fillId="24" borderId="18" xfId="53" applyNumberFormat="1" applyFont="1" applyFill="1" applyBorder="1" applyAlignment="1">
      <alignment horizontal="center" vertical="center" shrinkToFit="1"/>
      <protection/>
    </xf>
    <xf numFmtId="2" fontId="23" fillId="24" borderId="14" xfId="53" applyNumberFormat="1" applyFont="1" applyFill="1" applyBorder="1" applyAlignment="1">
      <alignment horizontal="center" vertical="center" shrinkToFit="1"/>
      <protection/>
    </xf>
    <xf numFmtId="49" fontId="23" fillId="24" borderId="20" xfId="53" applyNumberFormat="1" applyFont="1" applyFill="1" applyBorder="1" applyAlignment="1">
      <alignment horizontal="center" vertical="center" wrapText="1"/>
      <protection/>
    </xf>
    <xf numFmtId="49" fontId="23" fillId="24" borderId="21" xfId="53" applyNumberFormat="1" applyFont="1" applyFill="1" applyBorder="1" applyAlignment="1">
      <alignment horizontal="center" vertical="center" wrapText="1"/>
      <protection/>
    </xf>
    <xf numFmtId="49" fontId="23" fillId="24" borderId="22" xfId="53" applyNumberFormat="1" applyFont="1" applyFill="1" applyBorder="1" applyAlignment="1">
      <alignment horizontal="center" vertical="center" wrapText="1"/>
      <protection/>
    </xf>
    <xf numFmtId="49" fontId="23" fillId="24" borderId="19" xfId="53" applyNumberFormat="1" applyFont="1" applyFill="1" applyBorder="1" applyAlignment="1">
      <alignment horizontal="center" vertical="top"/>
      <protection/>
    </xf>
    <xf numFmtId="49" fontId="23" fillId="24" borderId="18" xfId="53" applyNumberFormat="1" applyFont="1" applyFill="1" applyBorder="1" applyAlignment="1">
      <alignment horizontal="center" vertical="top"/>
      <protection/>
    </xf>
    <xf numFmtId="49" fontId="23" fillId="24" borderId="14" xfId="53" applyNumberFormat="1" applyFont="1" applyFill="1" applyBorder="1" applyAlignment="1">
      <alignment horizontal="center" vertical="top"/>
      <protection/>
    </xf>
    <xf numFmtId="2" fontId="23" fillId="24" borderId="12" xfId="53" applyNumberFormat="1" applyFont="1" applyFill="1" applyBorder="1" applyAlignment="1">
      <alignment horizontal="center" vertical="top" wrapText="1"/>
      <protection/>
    </xf>
    <xf numFmtId="2" fontId="19" fillId="24" borderId="12" xfId="53" applyNumberFormat="1" applyFont="1" applyFill="1" applyBorder="1" applyAlignment="1">
      <alignment horizontal="center" vertical="top" wrapText="1"/>
      <protection/>
    </xf>
    <xf numFmtId="2" fontId="19" fillId="24" borderId="19" xfId="53" applyNumberFormat="1" applyFont="1" applyFill="1" applyBorder="1" applyAlignment="1">
      <alignment horizontal="center" vertical="center"/>
      <protection/>
    </xf>
    <xf numFmtId="2" fontId="19" fillId="24" borderId="18" xfId="53" applyNumberFormat="1" applyFont="1" applyFill="1" applyBorder="1" applyAlignment="1">
      <alignment horizontal="center" vertical="center"/>
      <protection/>
    </xf>
    <xf numFmtId="2" fontId="19" fillId="24" borderId="14" xfId="53" applyNumberFormat="1" applyFont="1" applyFill="1" applyBorder="1" applyAlignment="1">
      <alignment horizontal="center" vertical="center"/>
      <protection/>
    </xf>
    <xf numFmtId="2" fontId="23" fillId="24" borderId="12" xfId="53" applyNumberFormat="1" applyFont="1" applyFill="1" applyBorder="1" applyAlignment="1">
      <alignment horizontal="center" vertical="center" wrapText="1"/>
      <protection/>
    </xf>
    <xf numFmtId="2" fontId="23" fillId="24" borderId="19" xfId="53" applyNumberFormat="1" applyFont="1" applyFill="1" applyBorder="1" applyAlignment="1">
      <alignment horizontal="center" vertical="center" wrapText="1"/>
      <protection/>
    </xf>
    <xf numFmtId="2" fontId="23" fillId="24" borderId="18" xfId="53" applyNumberFormat="1" applyFont="1" applyFill="1" applyBorder="1" applyAlignment="1">
      <alignment horizontal="center" vertical="center" wrapText="1"/>
      <protection/>
    </xf>
    <xf numFmtId="2" fontId="23" fillId="24" borderId="14" xfId="53" applyNumberFormat="1" applyFont="1" applyFill="1" applyBorder="1" applyAlignment="1">
      <alignment horizontal="center" vertical="center" wrapText="1"/>
      <protection/>
    </xf>
    <xf numFmtId="49" fontId="19" fillId="24" borderId="19" xfId="53" applyNumberFormat="1" applyFont="1" applyFill="1" applyBorder="1" applyAlignment="1">
      <alignment horizontal="right" vertical="top" wrapText="1"/>
      <protection/>
    </xf>
    <xf numFmtId="49" fontId="19" fillId="24" borderId="18" xfId="53" applyNumberFormat="1" applyFont="1" applyFill="1" applyBorder="1" applyAlignment="1">
      <alignment horizontal="right" vertical="top" wrapText="1"/>
      <protection/>
    </xf>
    <xf numFmtId="49" fontId="19" fillId="24" borderId="14" xfId="53" applyNumberFormat="1" applyFont="1" applyFill="1" applyBorder="1" applyAlignment="1">
      <alignment horizontal="right" vertical="top" wrapText="1"/>
      <protection/>
    </xf>
    <xf numFmtId="1" fontId="23" fillId="24" borderId="12" xfId="53" applyNumberFormat="1" applyFont="1" applyFill="1" applyBorder="1" applyAlignment="1">
      <alignment horizontal="center" vertical="top" wrapText="1"/>
      <protection/>
    </xf>
    <xf numFmtId="49" fontId="23" fillId="24" borderId="20" xfId="53" applyNumberFormat="1" applyFont="1" applyFill="1" applyBorder="1" applyAlignment="1">
      <alignment horizontal="center" vertical="top" wrapText="1"/>
      <protection/>
    </xf>
    <xf numFmtId="49" fontId="23" fillId="24" borderId="21" xfId="53" applyNumberFormat="1" applyFont="1" applyFill="1" applyBorder="1" applyAlignment="1">
      <alignment horizontal="center" vertical="top" wrapText="1"/>
      <protection/>
    </xf>
    <xf numFmtId="49" fontId="23" fillId="24" borderId="22" xfId="53" applyNumberFormat="1" applyFont="1" applyFill="1" applyBorder="1" applyAlignment="1">
      <alignment horizontal="center" vertical="top" wrapText="1"/>
      <protection/>
    </xf>
    <xf numFmtId="49" fontId="23" fillId="24" borderId="16" xfId="53" applyNumberFormat="1" applyFont="1" applyFill="1" applyBorder="1" applyAlignment="1">
      <alignment horizontal="center" vertical="top" wrapText="1"/>
      <protection/>
    </xf>
    <xf numFmtId="49" fontId="23" fillId="24" borderId="0" xfId="53" applyNumberFormat="1" applyFont="1" applyFill="1" applyBorder="1" applyAlignment="1">
      <alignment horizontal="center" vertical="top" wrapText="1"/>
      <protection/>
    </xf>
    <xf numFmtId="49" fontId="23" fillId="24" borderId="11" xfId="53" applyNumberFormat="1" applyFont="1" applyFill="1" applyBorder="1" applyAlignment="1">
      <alignment horizontal="center" vertical="top" wrapText="1"/>
      <protection/>
    </xf>
    <xf numFmtId="49" fontId="23" fillId="24" borderId="10" xfId="53" applyNumberFormat="1" applyFont="1" applyFill="1" applyBorder="1" applyAlignment="1">
      <alignment horizontal="center" vertical="top" wrapText="1"/>
      <protection/>
    </xf>
    <xf numFmtId="49" fontId="23" fillId="24" borderId="15" xfId="53" applyNumberFormat="1" applyFont="1" applyFill="1" applyBorder="1" applyAlignment="1">
      <alignment horizontal="center" vertical="top" wrapText="1"/>
      <protection/>
    </xf>
    <xf numFmtId="49" fontId="23" fillId="24" borderId="24" xfId="53" applyNumberFormat="1" applyFont="1" applyFill="1" applyBorder="1" applyAlignment="1">
      <alignment horizontal="center" vertical="top" wrapText="1"/>
      <protection/>
    </xf>
    <xf numFmtId="49" fontId="19" fillId="24" borderId="0" xfId="53" applyNumberFormat="1" applyFont="1" applyFill="1" applyAlignment="1">
      <alignment horizontal="right"/>
      <protection/>
    </xf>
    <xf numFmtId="49" fontId="23" fillId="24" borderId="15" xfId="53" applyNumberFormat="1" applyFont="1" applyFill="1" applyBorder="1">
      <alignment/>
      <protection/>
    </xf>
    <xf numFmtId="49" fontId="23" fillId="24" borderId="0" xfId="0" applyNumberFormat="1" applyFont="1" applyFill="1" applyAlignment="1">
      <alignment horizontal="center"/>
    </xf>
    <xf numFmtId="49" fontId="19" fillId="24" borderId="0" xfId="53" applyNumberFormat="1" applyFont="1" applyFill="1" applyAlignment="1">
      <alignment horizontal="center"/>
      <protection/>
    </xf>
    <xf numFmtId="1" fontId="23" fillId="24" borderId="13" xfId="0" applyNumberFormat="1" applyFont="1" applyFill="1" applyBorder="1" applyAlignment="1">
      <alignment horizontal="center" vertical="center" shrinkToFit="1"/>
    </xf>
    <xf numFmtId="2" fontId="19" fillId="24" borderId="19" xfId="0" applyNumberFormat="1" applyFont="1" applyFill="1" applyBorder="1" applyAlignment="1">
      <alignment horizontal="center" vertical="top"/>
    </xf>
    <xf numFmtId="2" fontId="19" fillId="24" borderId="18" xfId="0" applyNumberFormat="1" applyFont="1" applyFill="1" applyBorder="1" applyAlignment="1">
      <alignment horizontal="center" vertical="top"/>
    </xf>
    <xf numFmtId="2" fontId="19" fillId="24" borderId="14" xfId="0" applyNumberFormat="1" applyFont="1" applyFill="1" applyBorder="1" applyAlignment="1">
      <alignment horizontal="center" vertical="top"/>
    </xf>
    <xf numFmtId="49" fontId="23" fillId="24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82"/>
  <sheetViews>
    <sheetView showGridLines="0" zoomScalePageLayoutView="0" workbookViewId="0" topLeftCell="A76">
      <selection activeCell="N97" sqref="N97"/>
    </sheetView>
  </sheetViews>
  <sheetFormatPr defaultColWidth="1.83203125" defaultRowHeight="12.75"/>
  <cols>
    <col min="1" max="10" width="1.83203125" style="2" customWidth="1"/>
    <col min="11" max="11" width="12.16015625" style="2" customWidth="1"/>
    <col min="12" max="26" width="1.83203125" style="2" customWidth="1"/>
    <col min="27" max="27" width="0.65625" style="2" customWidth="1"/>
    <col min="28" max="35" width="1.83203125" style="2" customWidth="1"/>
    <col min="36" max="36" width="1.66796875" style="2" customWidth="1"/>
    <col min="37" max="37" width="3.66015625" style="2" customWidth="1"/>
    <col min="38" max="38" width="1.171875" style="2" customWidth="1"/>
    <col min="39" max="41" width="1.83203125" style="2" customWidth="1"/>
    <col min="42" max="42" width="2.83203125" style="2" customWidth="1"/>
    <col min="43" max="45" width="1.83203125" style="2" customWidth="1"/>
    <col min="46" max="46" width="3" style="2" customWidth="1"/>
    <col min="47" max="59" width="1.83203125" style="2" customWidth="1"/>
    <col min="60" max="60" width="1.66796875" style="2" customWidth="1"/>
    <col min="61" max="61" width="0.65625" style="2" customWidth="1"/>
    <col min="62" max="63" width="2.5" style="2" customWidth="1"/>
    <col min="64" max="66" width="1.3359375" style="2" customWidth="1"/>
    <col min="67" max="67" width="6.5" style="2" customWidth="1"/>
    <col min="68" max="68" width="3.16015625" style="2" customWidth="1"/>
    <col min="69" max="70" width="1.0078125" style="2" customWidth="1"/>
    <col min="71" max="71" width="0.1640625" style="2" customWidth="1"/>
    <col min="72" max="72" width="1.3359375" style="2" hidden="1" customWidth="1"/>
    <col min="73" max="73" width="2.33203125" style="2" customWidth="1"/>
    <col min="74" max="84" width="1.3359375" style="2" customWidth="1"/>
    <col min="85" max="85" width="3.33203125" style="2" customWidth="1"/>
    <col min="86" max="89" width="1.83203125" style="2" customWidth="1"/>
    <col min="90" max="90" width="2.5" style="2" customWidth="1"/>
    <col min="91" max="93" width="1.83203125" style="2" customWidth="1"/>
    <col min="94" max="94" width="2.5" style="2" customWidth="1"/>
    <col min="95" max="95" width="6.16015625" style="2" customWidth="1"/>
    <col min="96" max="96" width="4.66015625" style="2" customWidth="1"/>
    <col min="97" max="99" width="1.83203125" style="2" customWidth="1"/>
    <col min="100" max="100" width="6" style="2" customWidth="1"/>
    <col min="101" max="16384" width="1.83203125" style="2" customWidth="1"/>
  </cols>
  <sheetData>
    <row r="1" spans="1:111" ht="16.5" customHeight="1">
      <c r="A1" s="337" t="s">
        <v>130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</row>
    <row r="3" spans="1:94" ht="15">
      <c r="A3" s="323" t="s">
        <v>171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</row>
    <row r="4" spans="1:94" s="6" customFormat="1" ht="16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349" t="s">
        <v>131</v>
      </c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123"/>
      <c r="CO4" s="123"/>
      <c r="CP4" s="123"/>
    </row>
    <row r="6" spans="1:94" ht="15.75" customHeight="1">
      <c r="A6" s="323" t="s">
        <v>132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</row>
    <row r="7" spans="1:94" ht="15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</row>
    <row r="8" spans="1:89" ht="15">
      <c r="A8" s="323" t="s">
        <v>12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</row>
    <row r="9" spans="1:89" ht="15">
      <c r="A9" s="325" t="s">
        <v>133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7" t="s">
        <v>199</v>
      </c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</row>
    <row r="11" spans="1:100" ht="66" customHeight="1">
      <c r="A11" s="309" t="s">
        <v>183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1"/>
      <c r="CL11" s="313" t="s">
        <v>186</v>
      </c>
      <c r="CM11" s="314"/>
      <c r="CN11" s="314"/>
      <c r="CO11" s="314"/>
      <c r="CP11" s="314"/>
      <c r="CQ11" s="315"/>
      <c r="CR11" s="329" t="s">
        <v>211</v>
      </c>
      <c r="CS11" s="321"/>
      <c r="CT11" s="321"/>
      <c r="CU11" s="321"/>
      <c r="CV11" s="322"/>
    </row>
    <row r="12" spans="1:100" ht="30.75" customHeight="1">
      <c r="A12" s="328" t="s">
        <v>14</v>
      </c>
      <c r="B12" s="328"/>
      <c r="C12" s="328"/>
      <c r="D12" s="328" t="s">
        <v>9</v>
      </c>
      <c r="E12" s="328"/>
      <c r="F12" s="328"/>
      <c r="G12" s="328"/>
      <c r="H12" s="328"/>
      <c r="I12" s="328"/>
      <c r="J12" s="328"/>
      <c r="K12" s="328"/>
      <c r="L12" s="328" t="s">
        <v>3</v>
      </c>
      <c r="M12" s="328"/>
      <c r="N12" s="328"/>
      <c r="O12" s="328"/>
      <c r="P12" s="328"/>
      <c r="Q12" s="328"/>
      <c r="R12" s="328"/>
      <c r="S12" s="328"/>
      <c r="T12" s="328"/>
      <c r="U12" s="328"/>
      <c r="V12" s="328" t="s">
        <v>0</v>
      </c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 t="s">
        <v>7</v>
      </c>
      <c r="BE12" s="328"/>
      <c r="BF12" s="328"/>
      <c r="BG12" s="328"/>
      <c r="BH12" s="328"/>
      <c r="BI12" s="328"/>
      <c r="BJ12" s="328"/>
      <c r="BK12" s="328"/>
      <c r="BL12" s="328" t="s">
        <v>8</v>
      </c>
      <c r="BM12" s="328"/>
      <c r="BN12" s="328"/>
      <c r="BO12" s="328"/>
      <c r="BP12" s="328"/>
      <c r="BQ12" s="328"/>
      <c r="BR12" s="328"/>
      <c r="BS12" s="328"/>
      <c r="BT12" s="328" t="s">
        <v>92</v>
      </c>
      <c r="BU12" s="328"/>
      <c r="BV12" s="328"/>
      <c r="BW12" s="328"/>
      <c r="BX12" s="328"/>
      <c r="BY12" s="328"/>
      <c r="BZ12" s="328"/>
      <c r="CA12" s="328"/>
      <c r="CB12" s="328" t="s">
        <v>93</v>
      </c>
      <c r="CC12" s="328"/>
      <c r="CD12" s="328"/>
      <c r="CE12" s="328"/>
      <c r="CF12" s="328"/>
      <c r="CG12" s="328"/>
      <c r="CH12" s="328"/>
      <c r="CI12" s="328"/>
      <c r="CJ12" s="328"/>
      <c r="CK12" s="328"/>
      <c r="CL12" s="328" t="s">
        <v>134</v>
      </c>
      <c r="CM12" s="328"/>
      <c r="CN12" s="328"/>
      <c r="CO12" s="328"/>
      <c r="CP12" s="328"/>
      <c r="CQ12" s="328"/>
      <c r="CR12" s="328" t="s">
        <v>129</v>
      </c>
      <c r="CS12" s="328"/>
      <c r="CT12" s="328"/>
      <c r="CU12" s="328"/>
      <c r="CV12" s="328"/>
    </row>
    <row r="13" spans="1:100" ht="15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 t="s">
        <v>2</v>
      </c>
      <c r="W13" s="328"/>
      <c r="X13" s="328"/>
      <c r="Y13" s="328"/>
      <c r="Z13" s="328"/>
      <c r="AA13" s="328"/>
      <c r="AB13" s="328"/>
      <c r="AC13" s="328" t="s">
        <v>1</v>
      </c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</row>
    <row r="14" spans="1:100" ht="64.5" customHeight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 t="s">
        <v>4</v>
      </c>
      <c r="AD14" s="328"/>
      <c r="AE14" s="328"/>
      <c r="AF14" s="328"/>
      <c r="AG14" s="328"/>
      <c r="AH14" s="328"/>
      <c r="AI14" s="328"/>
      <c r="AJ14" s="328"/>
      <c r="AK14" s="328"/>
      <c r="AL14" s="328" t="s">
        <v>5</v>
      </c>
      <c r="AM14" s="328"/>
      <c r="AN14" s="328"/>
      <c r="AO14" s="328"/>
      <c r="AP14" s="328"/>
      <c r="AQ14" s="328"/>
      <c r="AR14" s="328"/>
      <c r="AS14" s="328"/>
      <c r="AT14" s="328" t="s">
        <v>6</v>
      </c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</row>
    <row r="15" spans="1:100" ht="15">
      <c r="A15" s="328">
        <v>1</v>
      </c>
      <c r="B15" s="328"/>
      <c r="C15" s="328"/>
      <c r="D15" s="328">
        <v>2</v>
      </c>
      <c r="E15" s="328"/>
      <c r="F15" s="328"/>
      <c r="G15" s="328"/>
      <c r="H15" s="328"/>
      <c r="I15" s="328"/>
      <c r="J15" s="328"/>
      <c r="K15" s="328"/>
      <c r="L15" s="328">
        <v>3</v>
      </c>
      <c r="M15" s="328"/>
      <c r="N15" s="328"/>
      <c r="O15" s="328"/>
      <c r="P15" s="328"/>
      <c r="Q15" s="328"/>
      <c r="R15" s="328"/>
      <c r="S15" s="328"/>
      <c r="T15" s="328"/>
      <c r="U15" s="328"/>
      <c r="V15" s="328">
        <v>4</v>
      </c>
      <c r="W15" s="328"/>
      <c r="X15" s="328"/>
      <c r="Y15" s="328"/>
      <c r="Z15" s="328"/>
      <c r="AA15" s="328"/>
      <c r="AB15" s="328"/>
      <c r="AC15" s="328">
        <v>5</v>
      </c>
      <c r="AD15" s="328"/>
      <c r="AE15" s="328"/>
      <c r="AF15" s="328"/>
      <c r="AG15" s="328"/>
      <c r="AH15" s="328"/>
      <c r="AI15" s="328"/>
      <c r="AJ15" s="328"/>
      <c r="AK15" s="328"/>
      <c r="AL15" s="328">
        <v>6</v>
      </c>
      <c r="AM15" s="328"/>
      <c r="AN15" s="328"/>
      <c r="AO15" s="328"/>
      <c r="AP15" s="328"/>
      <c r="AQ15" s="328"/>
      <c r="AR15" s="328"/>
      <c r="AS15" s="328"/>
      <c r="AT15" s="328">
        <v>7</v>
      </c>
      <c r="AU15" s="328"/>
      <c r="AV15" s="328"/>
      <c r="AW15" s="328"/>
      <c r="AX15" s="328"/>
      <c r="AY15" s="328"/>
      <c r="AZ15" s="328"/>
      <c r="BA15" s="328"/>
      <c r="BB15" s="328"/>
      <c r="BC15" s="328"/>
      <c r="BD15" s="328">
        <v>8</v>
      </c>
      <c r="BE15" s="328"/>
      <c r="BF15" s="328"/>
      <c r="BG15" s="328"/>
      <c r="BH15" s="328"/>
      <c r="BI15" s="328"/>
      <c r="BJ15" s="328"/>
      <c r="BK15" s="328"/>
      <c r="BL15" s="329">
        <v>9</v>
      </c>
      <c r="BM15" s="321"/>
      <c r="BN15" s="321"/>
      <c r="BO15" s="321"/>
      <c r="BP15" s="321"/>
      <c r="BQ15" s="321"/>
      <c r="BR15" s="321"/>
      <c r="BS15" s="322"/>
      <c r="BT15" s="328" t="s">
        <v>90</v>
      </c>
      <c r="BU15" s="328"/>
      <c r="BV15" s="328"/>
      <c r="BW15" s="328"/>
      <c r="BX15" s="328"/>
      <c r="BY15" s="328"/>
      <c r="BZ15" s="328"/>
      <c r="CA15" s="328"/>
      <c r="CB15" s="330" t="s">
        <v>91</v>
      </c>
      <c r="CC15" s="330"/>
      <c r="CD15" s="330"/>
      <c r="CE15" s="330"/>
      <c r="CF15" s="330"/>
      <c r="CG15" s="330"/>
      <c r="CH15" s="330"/>
      <c r="CI15" s="330"/>
      <c r="CJ15" s="330"/>
      <c r="CK15" s="330"/>
      <c r="CL15" s="331" t="s">
        <v>98</v>
      </c>
      <c r="CM15" s="331"/>
      <c r="CN15" s="331"/>
      <c r="CO15" s="331"/>
      <c r="CP15" s="331"/>
      <c r="CQ15" s="331"/>
      <c r="CR15" s="332" t="s">
        <v>99</v>
      </c>
      <c r="CS15" s="332"/>
      <c r="CT15" s="332"/>
      <c r="CU15" s="332"/>
      <c r="CV15" s="333"/>
    </row>
    <row r="16" spans="1:100" ht="39.75" customHeight="1">
      <c r="A16" s="312" t="s">
        <v>27</v>
      </c>
      <c r="B16" s="312"/>
      <c r="C16" s="312"/>
      <c r="D16" s="312" t="s">
        <v>165</v>
      </c>
      <c r="E16" s="312"/>
      <c r="F16" s="312"/>
      <c r="G16" s="312"/>
      <c r="H16" s="312"/>
      <c r="I16" s="312"/>
      <c r="J16" s="312"/>
      <c r="K16" s="312"/>
      <c r="L16" s="324">
        <v>0.25</v>
      </c>
      <c r="M16" s="324"/>
      <c r="N16" s="324"/>
      <c r="O16" s="324"/>
      <c r="P16" s="324"/>
      <c r="Q16" s="324"/>
      <c r="R16" s="324"/>
      <c r="S16" s="324"/>
      <c r="T16" s="324"/>
      <c r="U16" s="324"/>
      <c r="V16" s="324">
        <f>AC16+AL16+AT16</f>
        <v>3198</v>
      </c>
      <c r="W16" s="324"/>
      <c r="X16" s="324"/>
      <c r="Y16" s="324"/>
      <c r="Z16" s="324"/>
      <c r="AA16" s="324"/>
      <c r="AB16" s="324"/>
      <c r="AC16" s="324">
        <v>3023.25</v>
      </c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>
        <v>174.75</v>
      </c>
      <c r="AU16" s="324"/>
      <c r="AV16" s="324"/>
      <c r="AW16" s="324"/>
      <c r="AX16" s="324"/>
      <c r="AY16" s="324"/>
      <c r="AZ16" s="324"/>
      <c r="BA16" s="324"/>
      <c r="BB16" s="324"/>
      <c r="BC16" s="324"/>
      <c r="BD16" s="324" t="s">
        <v>11</v>
      </c>
      <c r="BE16" s="324"/>
      <c r="BF16" s="324"/>
      <c r="BG16" s="324"/>
      <c r="BH16" s="324"/>
      <c r="BI16" s="324"/>
      <c r="BJ16" s="324"/>
      <c r="BK16" s="324"/>
      <c r="BL16" s="334" t="s">
        <v>11</v>
      </c>
      <c r="BM16" s="335"/>
      <c r="BN16" s="335"/>
      <c r="BO16" s="335"/>
      <c r="BP16" s="335"/>
      <c r="BQ16" s="335"/>
      <c r="BR16" s="335"/>
      <c r="BS16" s="336"/>
      <c r="BT16" s="324">
        <v>12</v>
      </c>
      <c r="BU16" s="324"/>
      <c r="BV16" s="324"/>
      <c r="BW16" s="324"/>
      <c r="BX16" s="324"/>
      <c r="BY16" s="324"/>
      <c r="BZ16" s="324"/>
      <c r="CA16" s="324"/>
      <c r="CB16" s="324">
        <f>V16*BT16</f>
        <v>38376</v>
      </c>
      <c r="CC16" s="324"/>
      <c r="CD16" s="324"/>
      <c r="CE16" s="324"/>
      <c r="CF16" s="324"/>
      <c r="CG16" s="324"/>
      <c r="CH16" s="324"/>
      <c r="CI16" s="324"/>
      <c r="CJ16" s="324"/>
      <c r="CK16" s="324"/>
      <c r="CL16" s="309" t="s">
        <v>11</v>
      </c>
      <c r="CM16" s="310"/>
      <c r="CN16" s="310"/>
      <c r="CO16" s="310"/>
      <c r="CP16" s="310"/>
      <c r="CQ16" s="311"/>
      <c r="CR16" s="309" t="s">
        <v>11</v>
      </c>
      <c r="CS16" s="310"/>
      <c r="CT16" s="310"/>
      <c r="CU16" s="310"/>
      <c r="CV16" s="311"/>
    </row>
    <row r="17" spans="1:100" ht="63" customHeight="1">
      <c r="A17" s="312" t="s">
        <v>28</v>
      </c>
      <c r="B17" s="312"/>
      <c r="C17" s="312"/>
      <c r="D17" s="312" t="s">
        <v>166</v>
      </c>
      <c r="E17" s="312"/>
      <c r="F17" s="312"/>
      <c r="G17" s="312"/>
      <c r="H17" s="312"/>
      <c r="I17" s="312"/>
      <c r="J17" s="312"/>
      <c r="K17" s="312"/>
      <c r="L17" s="324">
        <v>2</v>
      </c>
      <c r="M17" s="324"/>
      <c r="N17" s="324"/>
      <c r="O17" s="324"/>
      <c r="P17" s="324"/>
      <c r="Q17" s="324"/>
      <c r="R17" s="324"/>
      <c r="S17" s="324"/>
      <c r="T17" s="324"/>
      <c r="U17" s="324"/>
      <c r="V17" s="324">
        <f>AC17+AL17+AT17</f>
        <v>20293.92</v>
      </c>
      <c r="W17" s="324"/>
      <c r="X17" s="324"/>
      <c r="Y17" s="324"/>
      <c r="Z17" s="324"/>
      <c r="AA17" s="324"/>
      <c r="AB17" s="324"/>
      <c r="AC17" s="324">
        <v>6515</v>
      </c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>
        <v>13778.92</v>
      </c>
      <c r="AU17" s="324"/>
      <c r="AV17" s="324"/>
      <c r="AW17" s="324"/>
      <c r="AX17" s="324"/>
      <c r="AY17" s="324"/>
      <c r="AZ17" s="324"/>
      <c r="BA17" s="324"/>
      <c r="BB17" s="324"/>
      <c r="BC17" s="324"/>
      <c r="BD17" s="324" t="s">
        <v>11</v>
      </c>
      <c r="BE17" s="324"/>
      <c r="BF17" s="324"/>
      <c r="BG17" s="324"/>
      <c r="BH17" s="324"/>
      <c r="BI17" s="324"/>
      <c r="BJ17" s="324"/>
      <c r="BK17" s="324"/>
      <c r="BL17" s="334" t="s">
        <v>11</v>
      </c>
      <c r="BM17" s="335"/>
      <c r="BN17" s="335"/>
      <c r="BO17" s="335"/>
      <c r="BP17" s="335"/>
      <c r="BQ17" s="335"/>
      <c r="BR17" s="335"/>
      <c r="BS17" s="336"/>
      <c r="BT17" s="324">
        <v>12</v>
      </c>
      <c r="BU17" s="324"/>
      <c r="BV17" s="324"/>
      <c r="BW17" s="324"/>
      <c r="BX17" s="324"/>
      <c r="BY17" s="324"/>
      <c r="BZ17" s="324"/>
      <c r="CA17" s="324"/>
      <c r="CB17" s="324">
        <f>L17*V17*BT17</f>
        <v>487054.07999999996</v>
      </c>
      <c r="CC17" s="324"/>
      <c r="CD17" s="324"/>
      <c r="CE17" s="324"/>
      <c r="CF17" s="324"/>
      <c r="CG17" s="324"/>
      <c r="CH17" s="324"/>
      <c r="CI17" s="324"/>
      <c r="CJ17" s="324"/>
      <c r="CK17" s="324"/>
      <c r="CL17" s="309" t="s">
        <v>11</v>
      </c>
      <c r="CM17" s="310"/>
      <c r="CN17" s="310"/>
      <c r="CO17" s="310"/>
      <c r="CP17" s="310"/>
      <c r="CQ17" s="311"/>
      <c r="CR17" s="309" t="s">
        <v>11</v>
      </c>
      <c r="CS17" s="310"/>
      <c r="CT17" s="310"/>
      <c r="CU17" s="310"/>
      <c r="CV17" s="311"/>
    </row>
    <row r="18" spans="1:100" ht="21" customHeight="1">
      <c r="A18" s="312" t="s">
        <v>32</v>
      </c>
      <c r="B18" s="312"/>
      <c r="C18" s="312"/>
      <c r="D18" s="312" t="s">
        <v>167</v>
      </c>
      <c r="E18" s="312"/>
      <c r="F18" s="312"/>
      <c r="G18" s="312"/>
      <c r="H18" s="312"/>
      <c r="I18" s="312"/>
      <c r="J18" s="312"/>
      <c r="K18" s="312"/>
      <c r="L18" s="324">
        <v>15.75</v>
      </c>
      <c r="M18" s="324"/>
      <c r="N18" s="324"/>
      <c r="O18" s="324"/>
      <c r="P18" s="324"/>
      <c r="Q18" s="324"/>
      <c r="R18" s="324"/>
      <c r="S18" s="324"/>
      <c r="T18" s="324"/>
      <c r="U18" s="324"/>
      <c r="V18" s="324">
        <f>AC18+AL18+AT18</f>
        <v>14604</v>
      </c>
      <c r="W18" s="324"/>
      <c r="X18" s="324"/>
      <c r="Y18" s="324"/>
      <c r="Z18" s="324"/>
      <c r="AA18" s="324"/>
      <c r="AB18" s="324"/>
      <c r="AC18" s="324">
        <v>7027.95</v>
      </c>
      <c r="AD18" s="324"/>
      <c r="AE18" s="324"/>
      <c r="AF18" s="324"/>
      <c r="AG18" s="324"/>
      <c r="AH18" s="324"/>
      <c r="AI18" s="324"/>
      <c r="AJ18" s="324"/>
      <c r="AK18" s="324"/>
      <c r="AL18" s="324">
        <v>600.18</v>
      </c>
      <c r="AM18" s="324"/>
      <c r="AN18" s="324"/>
      <c r="AO18" s="324"/>
      <c r="AP18" s="324"/>
      <c r="AQ18" s="324"/>
      <c r="AR18" s="324"/>
      <c r="AS18" s="324"/>
      <c r="AT18" s="324">
        <f>5886.87+1089</f>
        <v>6975.87</v>
      </c>
      <c r="AU18" s="324"/>
      <c r="AV18" s="324"/>
      <c r="AW18" s="324"/>
      <c r="AX18" s="324"/>
      <c r="AY18" s="324"/>
      <c r="AZ18" s="324"/>
      <c r="BA18" s="324"/>
      <c r="BB18" s="324"/>
      <c r="BC18" s="324"/>
      <c r="BD18" s="324" t="s">
        <v>11</v>
      </c>
      <c r="BE18" s="324"/>
      <c r="BF18" s="324"/>
      <c r="BG18" s="324"/>
      <c r="BH18" s="324"/>
      <c r="BI18" s="324"/>
      <c r="BJ18" s="324"/>
      <c r="BK18" s="324"/>
      <c r="BL18" s="334" t="s">
        <v>11</v>
      </c>
      <c r="BM18" s="335"/>
      <c r="BN18" s="335"/>
      <c r="BO18" s="335"/>
      <c r="BP18" s="335"/>
      <c r="BQ18" s="335"/>
      <c r="BR18" s="335"/>
      <c r="BS18" s="336"/>
      <c r="BT18" s="324">
        <v>12</v>
      </c>
      <c r="BU18" s="324"/>
      <c r="BV18" s="324"/>
      <c r="BW18" s="324"/>
      <c r="BX18" s="324"/>
      <c r="BY18" s="324"/>
      <c r="BZ18" s="324"/>
      <c r="CA18" s="324"/>
      <c r="CB18" s="324">
        <f>L18*V18*BT18</f>
        <v>2760156</v>
      </c>
      <c r="CC18" s="324"/>
      <c r="CD18" s="324"/>
      <c r="CE18" s="324"/>
      <c r="CF18" s="324"/>
      <c r="CG18" s="324"/>
      <c r="CH18" s="324"/>
      <c r="CI18" s="324"/>
      <c r="CJ18" s="324"/>
      <c r="CK18" s="324"/>
      <c r="CL18" s="309" t="s">
        <v>11</v>
      </c>
      <c r="CM18" s="310"/>
      <c r="CN18" s="310"/>
      <c r="CO18" s="310"/>
      <c r="CP18" s="310"/>
      <c r="CQ18" s="311"/>
      <c r="CR18" s="309" t="s">
        <v>11</v>
      </c>
      <c r="CS18" s="310"/>
      <c r="CT18" s="310"/>
      <c r="CU18" s="310"/>
      <c r="CV18" s="311"/>
    </row>
    <row r="19" spans="1:100" ht="33" customHeight="1">
      <c r="A19" s="312"/>
      <c r="B19" s="312"/>
      <c r="C19" s="312"/>
      <c r="D19" s="312" t="s">
        <v>201</v>
      </c>
      <c r="E19" s="312"/>
      <c r="F19" s="312"/>
      <c r="G19" s="312"/>
      <c r="H19" s="312"/>
      <c r="I19" s="312"/>
      <c r="J19" s="312"/>
      <c r="K19" s="312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 t="s">
        <v>11</v>
      </c>
      <c r="BE19" s="324"/>
      <c r="BF19" s="324"/>
      <c r="BG19" s="324"/>
      <c r="BH19" s="324"/>
      <c r="BI19" s="324"/>
      <c r="BJ19" s="324"/>
      <c r="BK19" s="324"/>
      <c r="BL19" s="334" t="s">
        <v>11</v>
      </c>
      <c r="BM19" s="335"/>
      <c r="BN19" s="335"/>
      <c r="BO19" s="335"/>
      <c r="BP19" s="335"/>
      <c r="BQ19" s="335"/>
      <c r="BR19" s="335"/>
      <c r="BS19" s="336"/>
      <c r="BT19" s="324"/>
      <c r="BU19" s="324"/>
      <c r="BV19" s="324"/>
      <c r="BW19" s="324"/>
      <c r="BX19" s="324"/>
      <c r="BY19" s="324"/>
      <c r="BZ19" s="324"/>
      <c r="CA19" s="324"/>
      <c r="CB19" s="334">
        <v>0.9191711483</v>
      </c>
      <c r="CC19" s="335"/>
      <c r="CD19" s="335"/>
      <c r="CE19" s="335"/>
      <c r="CF19" s="335"/>
      <c r="CG19" s="335"/>
      <c r="CH19" s="335"/>
      <c r="CI19" s="335"/>
      <c r="CJ19" s="335"/>
      <c r="CK19" s="336"/>
      <c r="CL19" s="309" t="s">
        <v>11</v>
      </c>
      <c r="CM19" s="310"/>
      <c r="CN19" s="310"/>
      <c r="CO19" s="310"/>
      <c r="CP19" s="310"/>
      <c r="CQ19" s="311"/>
      <c r="CR19" s="309" t="s">
        <v>11</v>
      </c>
      <c r="CS19" s="310"/>
      <c r="CT19" s="310"/>
      <c r="CU19" s="310"/>
      <c r="CV19" s="311"/>
    </row>
    <row r="20" spans="1:100" s="99" customFormat="1" ht="15">
      <c r="A20" s="338" t="s">
        <v>10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40"/>
      <c r="L20" s="341" t="s">
        <v>11</v>
      </c>
      <c r="M20" s="341"/>
      <c r="N20" s="341"/>
      <c r="O20" s="341"/>
      <c r="P20" s="341"/>
      <c r="Q20" s="341"/>
      <c r="R20" s="341"/>
      <c r="S20" s="341"/>
      <c r="T20" s="341"/>
      <c r="U20" s="341"/>
      <c r="V20" s="342" t="s">
        <v>11</v>
      </c>
      <c r="W20" s="342"/>
      <c r="X20" s="342"/>
      <c r="Y20" s="342"/>
      <c r="Z20" s="342"/>
      <c r="AA20" s="342"/>
      <c r="AB20" s="342"/>
      <c r="AC20" s="342" t="s">
        <v>11</v>
      </c>
      <c r="AD20" s="342"/>
      <c r="AE20" s="342"/>
      <c r="AF20" s="342"/>
      <c r="AG20" s="342"/>
      <c r="AH20" s="342"/>
      <c r="AI20" s="342"/>
      <c r="AJ20" s="342"/>
      <c r="AK20" s="342"/>
      <c r="AL20" s="342" t="s">
        <v>11</v>
      </c>
      <c r="AM20" s="342"/>
      <c r="AN20" s="342"/>
      <c r="AO20" s="342"/>
      <c r="AP20" s="342"/>
      <c r="AQ20" s="342"/>
      <c r="AR20" s="342"/>
      <c r="AS20" s="342"/>
      <c r="AT20" s="342" t="s">
        <v>11</v>
      </c>
      <c r="AU20" s="342"/>
      <c r="AV20" s="342"/>
      <c r="AW20" s="342"/>
      <c r="AX20" s="342"/>
      <c r="AY20" s="342"/>
      <c r="AZ20" s="342"/>
      <c r="BA20" s="342"/>
      <c r="BB20" s="342"/>
      <c r="BC20" s="342"/>
      <c r="BD20" s="342" t="s">
        <v>11</v>
      </c>
      <c r="BE20" s="342"/>
      <c r="BF20" s="342"/>
      <c r="BG20" s="342"/>
      <c r="BH20" s="342"/>
      <c r="BI20" s="342"/>
      <c r="BJ20" s="342"/>
      <c r="BK20" s="342"/>
      <c r="BL20" s="350" t="s">
        <v>11</v>
      </c>
      <c r="BM20" s="351"/>
      <c r="BN20" s="351"/>
      <c r="BO20" s="351"/>
      <c r="BP20" s="351"/>
      <c r="BQ20" s="351"/>
      <c r="BR20" s="351"/>
      <c r="BS20" s="352"/>
      <c r="BT20" s="342" t="s">
        <v>11</v>
      </c>
      <c r="BU20" s="342"/>
      <c r="BV20" s="342"/>
      <c r="BW20" s="342"/>
      <c r="BX20" s="342"/>
      <c r="BY20" s="342"/>
      <c r="BZ20" s="342"/>
      <c r="CA20" s="342"/>
      <c r="CB20" s="345">
        <v>2834908.85</v>
      </c>
      <c r="CC20" s="345"/>
      <c r="CD20" s="345"/>
      <c r="CE20" s="345"/>
      <c r="CF20" s="345"/>
      <c r="CG20" s="345"/>
      <c r="CH20" s="345"/>
      <c r="CI20" s="345"/>
      <c r="CJ20" s="345"/>
      <c r="CK20" s="345"/>
      <c r="CL20" s="346">
        <v>2472082.33</v>
      </c>
      <c r="CM20" s="347"/>
      <c r="CN20" s="347"/>
      <c r="CO20" s="347"/>
      <c r="CP20" s="347"/>
      <c r="CQ20" s="348"/>
      <c r="CR20" s="346">
        <v>992844.5</v>
      </c>
      <c r="CS20" s="347"/>
      <c r="CT20" s="347"/>
      <c r="CU20" s="347"/>
      <c r="CV20" s="348"/>
    </row>
    <row r="22" spans="1:89" ht="15">
      <c r="A22" s="325" t="s">
        <v>133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7" t="s">
        <v>200</v>
      </c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</row>
    <row r="24" spans="1:100" ht="66" customHeight="1">
      <c r="A24" s="309" t="s">
        <v>183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1"/>
      <c r="CL24" s="313" t="s">
        <v>186</v>
      </c>
      <c r="CM24" s="314"/>
      <c r="CN24" s="314"/>
      <c r="CO24" s="314"/>
      <c r="CP24" s="314"/>
      <c r="CQ24" s="315"/>
      <c r="CR24" s="329" t="s">
        <v>211</v>
      </c>
      <c r="CS24" s="321"/>
      <c r="CT24" s="321"/>
      <c r="CU24" s="321"/>
      <c r="CV24" s="322"/>
    </row>
    <row r="25" spans="1:100" ht="30.75" customHeight="1">
      <c r="A25" s="328" t="s">
        <v>14</v>
      </c>
      <c r="B25" s="328"/>
      <c r="C25" s="328"/>
      <c r="D25" s="328" t="s">
        <v>9</v>
      </c>
      <c r="E25" s="328"/>
      <c r="F25" s="328"/>
      <c r="G25" s="328"/>
      <c r="H25" s="328"/>
      <c r="I25" s="328"/>
      <c r="J25" s="328"/>
      <c r="K25" s="328"/>
      <c r="L25" s="328" t="s">
        <v>3</v>
      </c>
      <c r="M25" s="328"/>
      <c r="N25" s="328"/>
      <c r="O25" s="328"/>
      <c r="P25" s="328"/>
      <c r="Q25" s="328"/>
      <c r="R25" s="328"/>
      <c r="S25" s="328"/>
      <c r="T25" s="328"/>
      <c r="U25" s="328"/>
      <c r="V25" s="328" t="s">
        <v>0</v>
      </c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 t="s">
        <v>7</v>
      </c>
      <c r="BE25" s="328"/>
      <c r="BF25" s="328"/>
      <c r="BG25" s="328"/>
      <c r="BH25" s="328"/>
      <c r="BI25" s="328"/>
      <c r="BJ25" s="328"/>
      <c r="BK25" s="328"/>
      <c r="BL25" s="328" t="s">
        <v>8</v>
      </c>
      <c r="BM25" s="328"/>
      <c r="BN25" s="328"/>
      <c r="BO25" s="328"/>
      <c r="BP25" s="328"/>
      <c r="BQ25" s="328"/>
      <c r="BR25" s="328"/>
      <c r="BS25" s="328"/>
      <c r="BT25" s="328" t="s">
        <v>92</v>
      </c>
      <c r="BU25" s="328"/>
      <c r="BV25" s="328"/>
      <c r="BW25" s="328"/>
      <c r="BX25" s="328"/>
      <c r="BY25" s="328"/>
      <c r="BZ25" s="328"/>
      <c r="CA25" s="328"/>
      <c r="CB25" s="328" t="s">
        <v>93</v>
      </c>
      <c r="CC25" s="328"/>
      <c r="CD25" s="328"/>
      <c r="CE25" s="328"/>
      <c r="CF25" s="328"/>
      <c r="CG25" s="328"/>
      <c r="CH25" s="328"/>
      <c r="CI25" s="328"/>
      <c r="CJ25" s="328"/>
      <c r="CK25" s="328"/>
      <c r="CL25" s="328" t="s">
        <v>134</v>
      </c>
      <c r="CM25" s="328"/>
      <c r="CN25" s="328"/>
      <c r="CO25" s="328"/>
      <c r="CP25" s="328"/>
      <c r="CQ25" s="328"/>
      <c r="CR25" s="328" t="s">
        <v>129</v>
      </c>
      <c r="CS25" s="328"/>
      <c r="CT25" s="328"/>
      <c r="CU25" s="328"/>
      <c r="CV25" s="328"/>
    </row>
    <row r="26" spans="1:100" ht="15">
      <c r="A26" s="328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 t="s">
        <v>2</v>
      </c>
      <c r="W26" s="328"/>
      <c r="X26" s="328"/>
      <c r="Y26" s="328"/>
      <c r="Z26" s="328"/>
      <c r="AA26" s="328"/>
      <c r="AB26" s="328"/>
      <c r="AC26" s="328" t="s">
        <v>1</v>
      </c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</row>
    <row r="27" spans="1:100" ht="64.5" customHeight="1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 t="s">
        <v>4</v>
      </c>
      <c r="AD27" s="328"/>
      <c r="AE27" s="328"/>
      <c r="AF27" s="328"/>
      <c r="AG27" s="328"/>
      <c r="AH27" s="328"/>
      <c r="AI27" s="328"/>
      <c r="AJ27" s="328"/>
      <c r="AK27" s="328"/>
      <c r="AL27" s="328" t="s">
        <v>5</v>
      </c>
      <c r="AM27" s="328"/>
      <c r="AN27" s="328"/>
      <c r="AO27" s="328"/>
      <c r="AP27" s="328"/>
      <c r="AQ27" s="328"/>
      <c r="AR27" s="328"/>
      <c r="AS27" s="328"/>
      <c r="AT27" s="328" t="s">
        <v>6</v>
      </c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</row>
    <row r="28" spans="1:100" ht="15">
      <c r="A28" s="328">
        <v>1</v>
      </c>
      <c r="B28" s="328"/>
      <c r="C28" s="328"/>
      <c r="D28" s="328">
        <v>2</v>
      </c>
      <c r="E28" s="328"/>
      <c r="F28" s="328"/>
      <c r="G28" s="328"/>
      <c r="H28" s="328"/>
      <c r="I28" s="328"/>
      <c r="J28" s="328"/>
      <c r="K28" s="328"/>
      <c r="L28" s="328">
        <v>3</v>
      </c>
      <c r="M28" s="328"/>
      <c r="N28" s="328"/>
      <c r="O28" s="328"/>
      <c r="P28" s="328"/>
      <c r="Q28" s="328"/>
      <c r="R28" s="328"/>
      <c r="S28" s="328"/>
      <c r="T28" s="328"/>
      <c r="U28" s="328"/>
      <c r="V28" s="328">
        <v>4</v>
      </c>
      <c r="W28" s="328"/>
      <c r="X28" s="328"/>
      <c r="Y28" s="328"/>
      <c r="Z28" s="328"/>
      <c r="AA28" s="328"/>
      <c r="AB28" s="328"/>
      <c r="AC28" s="328">
        <v>5</v>
      </c>
      <c r="AD28" s="328"/>
      <c r="AE28" s="328"/>
      <c r="AF28" s="328"/>
      <c r="AG28" s="328"/>
      <c r="AH28" s="328"/>
      <c r="AI28" s="328"/>
      <c r="AJ28" s="328"/>
      <c r="AK28" s="328"/>
      <c r="AL28" s="328">
        <v>6</v>
      </c>
      <c r="AM28" s="328"/>
      <c r="AN28" s="328"/>
      <c r="AO28" s="328"/>
      <c r="AP28" s="328"/>
      <c r="AQ28" s="328"/>
      <c r="AR28" s="328"/>
      <c r="AS28" s="328"/>
      <c r="AT28" s="328">
        <v>7</v>
      </c>
      <c r="AU28" s="328"/>
      <c r="AV28" s="328"/>
      <c r="AW28" s="328"/>
      <c r="AX28" s="328"/>
      <c r="AY28" s="328"/>
      <c r="AZ28" s="328"/>
      <c r="BA28" s="328"/>
      <c r="BB28" s="328"/>
      <c r="BC28" s="328"/>
      <c r="BD28" s="328">
        <v>8</v>
      </c>
      <c r="BE28" s="328"/>
      <c r="BF28" s="328"/>
      <c r="BG28" s="328"/>
      <c r="BH28" s="328"/>
      <c r="BI28" s="328"/>
      <c r="BJ28" s="328"/>
      <c r="BK28" s="328"/>
      <c r="BL28" s="329">
        <v>9</v>
      </c>
      <c r="BM28" s="321"/>
      <c r="BN28" s="321"/>
      <c r="BO28" s="321"/>
      <c r="BP28" s="321"/>
      <c r="BQ28" s="321"/>
      <c r="BR28" s="321"/>
      <c r="BS28" s="322"/>
      <c r="BT28" s="328" t="s">
        <v>90</v>
      </c>
      <c r="BU28" s="328"/>
      <c r="BV28" s="328"/>
      <c r="BW28" s="328"/>
      <c r="BX28" s="328"/>
      <c r="BY28" s="328"/>
      <c r="BZ28" s="328"/>
      <c r="CA28" s="328"/>
      <c r="CB28" s="330" t="s">
        <v>91</v>
      </c>
      <c r="CC28" s="330"/>
      <c r="CD28" s="330"/>
      <c r="CE28" s="330"/>
      <c r="CF28" s="330"/>
      <c r="CG28" s="330"/>
      <c r="CH28" s="330"/>
      <c r="CI28" s="330"/>
      <c r="CJ28" s="330"/>
      <c r="CK28" s="330"/>
      <c r="CL28" s="331" t="s">
        <v>98</v>
      </c>
      <c r="CM28" s="331"/>
      <c r="CN28" s="331"/>
      <c r="CO28" s="331"/>
      <c r="CP28" s="331"/>
      <c r="CQ28" s="331"/>
      <c r="CR28" s="332" t="s">
        <v>99</v>
      </c>
      <c r="CS28" s="332"/>
      <c r="CT28" s="332"/>
      <c r="CU28" s="332"/>
      <c r="CV28" s="333"/>
    </row>
    <row r="29" spans="1:100" ht="45" customHeight="1">
      <c r="A29" s="312"/>
      <c r="B29" s="312"/>
      <c r="C29" s="312"/>
      <c r="D29" s="312" t="s">
        <v>202</v>
      </c>
      <c r="E29" s="312"/>
      <c r="F29" s="312"/>
      <c r="G29" s="312"/>
      <c r="H29" s="312"/>
      <c r="I29" s="312"/>
      <c r="J29" s="312"/>
      <c r="K29" s="312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 t="s">
        <v>11</v>
      </c>
      <c r="BE29" s="324"/>
      <c r="BF29" s="324"/>
      <c r="BG29" s="324"/>
      <c r="BH29" s="324"/>
      <c r="BI29" s="324"/>
      <c r="BJ29" s="324"/>
      <c r="BK29" s="324"/>
      <c r="BL29" s="334" t="s">
        <v>11</v>
      </c>
      <c r="BM29" s="335"/>
      <c r="BN29" s="335"/>
      <c r="BO29" s="335"/>
      <c r="BP29" s="335"/>
      <c r="BQ29" s="335"/>
      <c r="BR29" s="335"/>
      <c r="BS29" s="336"/>
      <c r="BT29" s="324"/>
      <c r="BU29" s="324"/>
      <c r="BV29" s="324"/>
      <c r="BW29" s="324"/>
      <c r="BX29" s="324"/>
      <c r="BY29" s="324"/>
      <c r="BZ29" s="324"/>
      <c r="CA29" s="324"/>
      <c r="CB29" s="334">
        <v>25454.15</v>
      </c>
      <c r="CC29" s="335"/>
      <c r="CD29" s="335"/>
      <c r="CE29" s="335"/>
      <c r="CF29" s="335"/>
      <c r="CG29" s="335"/>
      <c r="CH29" s="335"/>
      <c r="CI29" s="335"/>
      <c r="CJ29" s="335"/>
      <c r="CK29" s="336"/>
      <c r="CL29" s="309" t="s">
        <v>11</v>
      </c>
      <c r="CM29" s="310"/>
      <c r="CN29" s="310"/>
      <c r="CO29" s="310"/>
      <c r="CP29" s="310"/>
      <c r="CQ29" s="311"/>
      <c r="CR29" s="309" t="s">
        <v>11</v>
      </c>
      <c r="CS29" s="310"/>
      <c r="CT29" s="310"/>
      <c r="CU29" s="310"/>
      <c r="CV29" s="311"/>
    </row>
    <row r="30" spans="1:100" s="99" customFormat="1" ht="15">
      <c r="A30" s="338" t="s">
        <v>10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40"/>
      <c r="L30" s="341" t="s">
        <v>11</v>
      </c>
      <c r="M30" s="341"/>
      <c r="N30" s="341"/>
      <c r="O30" s="341"/>
      <c r="P30" s="341"/>
      <c r="Q30" s="341"/>
      <c r="R30" s="341"/>
      <c r="S30" s="341"/>
      <c r="T30" s="341"/>
      <c r="U30" s="341"/>
      <c r="V30" s="342" t="s">
        <v>11</v>
      </c>
      <c r="W30" s="342"/>
      <c r="X30" s="342"/>
      <c r="Y30" s="342"/>
      <c r="Z30" s="342"/>
      <c r="AA30" s="342"/>
      <c r="AB30" s="342"/>
      <c r="AC30" s="342" t="s">
        <v>11</v>
      </c>
      <c r="AD30" s="342"/>
      <c r="AE30" s="342"/>
      <c r="AF30" s="342"/>
      <c r="AG30" s="342"/>
      <c r="AH30" s="342"/>
      <c r="AI30" s="342"/>
      <c r="AJ30" s="342"/>
      <c r="AK30" s="342"/>
      <c r="AL30" s="342" t="s">
        <v>11</v>
      </c>
      <c r="AM30" s="342"/>
      <c r="AN30" s="342"/>
      <c r="AO30" s="342"/>
      <c r="AP30" s="342"/>
      <c r="AQ30" s="342"/>
      <c r="AR30" s="342"/>
      <c r="AS30" s="342"/>
      <c r="AT30" s="342" t="s">
        <v>11</v>
      </c>
      <c r="AU30" s="342"/>
      <c r="AV30" s="342"/>
      <c r="AW30" s="342"/>
      <c r="AX30" s="342"/>
      <c r="AY30" s="342"/>
      <c r="AZ30" s="342"/>
      <c r="BA30" s="342"/>
      <c r="BB30" s="342"/>
      <c r="BC30" s="342"/>
      <c r="BD30" s="342" t="s">
        <v>11</v>
      </c>
      <c r="BE30" s="342"/>
      <c r="BF30" s="342"/>
      <c r="BG30" s="342"/>
      <c r="BH30" s="342"/>
      <c r="BI30" s="342"/>
      <c r="BJ30" s="342"/>
      <c r="BK30" s="342"/>
      <c r="BL30" s="350" t="s">
        <v>11</v>
      </c>
      <c r="BM30" s="351"/>
      <c r="BN30" s="351"/>
      <c r="BO30" s="351"/>
      <c r="BP30" s="351"/>
      <c r="BQ30" s="351"/>
      <c r="BR30" s="351"/>
      <c r="BS30" s="352"/>
      <c r="BT30" s="342" t="s">
        <v>11</v>
      </c>
      <c r="BU30" s="342"/>
      <c r="BV30" s="342"/>
      <c r="BW30" s="342"/>
      <c r="BX30" s="342"/>
      <c r="BY30" s="342"/>
      <c r="BZ30" s="342"/>
      <c r="CA30" s="342"/>
      <c r="CB30" s="345">
        <f>CB29</f>
        <v>25454.15</v>
      </c>
      <c r="CC30" s="345"/>
      <c r="CD30" s="345"/>
      <c r="CE30" s="345"/>
      <c r="CF30" s="345"/>
      <c r="CG30" s="345"/>
      <c r="CH30" s="345"/>
      <c r="CI30" s="345"/>
      <c r="CJ30" s="345"/>
      <c r="CK30" s="345"/>
      <c r="CL30" s="346">
        <v>0</v>
      </c>
      <c r="CM30" s="347"/>
      <c r="CN30" s="347"/>
      <c r="CO30" s="347"/>
      <c r="CP30" s="347"/>
      <c r="CQ30" s="348"/>
      <c r="CR30" s="346">
        <v>0</v>
      </c>
      <c r="CS30" s="347"/>
      <c r="CT30" s="347"/>
      <c r="CU30" s="347"/>
      <c r="CV30" s="348"/>
    </row>
    <row r="32" spans="1:90" ht="15">
      <c r="A32" s="326" t="s">
        <v>15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</row>
    <row r="33" spans="1:54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9"/>
    </row>
    <row r="34" spans="1:89" ht="15">
      <c r="A34" s="325" t="s">
        <v>133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22" t="s">
        <v>203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</row>
    <row r="35" spans="1:54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9"/>
    </row>
    <row r="36" spans="1:68" ht="60" customHeight="1">
      <c r="A36" s="312" t="s">
        <v>183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3" t="s">
        <v>184</v>
      </c>
      <c r="BC36" s="314"/>
      <c r="BD36" s="314"/>
      <c r="BE36" s="314"/>
      <c r="BF36" s="314"/>
      <c r="BG36" s="314"/>
      <c r="BH36" s="314"/>
      <c r="BI36" s="315"/>
      <c r="BJ36" s="321" t="s">
        <v>212</v>
      </c>
      <c r="BK36" s="321"/>
      <c r="BL36" s="321"/>
      <c r="BM36" s="321"/>
      <c r="BN36" s="321"/>
      <c r="BO36" s="321"/>
      <c r="BP36" s="322"/>
    </row>
    <row r="37" spans="1:68" ht="52.5" customHeight="1">
      <c r="A37" s="312" t="s">
        <v>14</v>
      </c>
      <c r="B37" s="312"/>
      <c r="C37" s="312"/>
      <c r="D37" s="312" t="s">
        <v>20</v>
      </c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 t="s">
        <v>17</v>
      </c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 t="s">
        <v>75</v>
      </c>
      <c r="AG37" s="312"/>
      <c r="AH37" s="312"/>
      <c r="AI37" s="312"/>
      <c r="AJ37" s="312"/>
      <c r="AK37" s="312"/>
      <c r="AL37" s="312"/>
      <c r="AM37" s="312" t="s">
        <v>18</v>
      </c>
      <c r="AN37" s="312"/>
      <c r="AO37" s="312"/>
      <c r="AP37" s="312"/>
      <c r="AQ37" s="312" t="s">
        <v>83</v>
      </c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8" t="s">
        <v>135</v>
      </c>
      <c r="BC37" s="319"/>
      <c r="BD37" s="319"/>
      <c r="BE37" s="319"/>
      <c r="BF37" s="319"/>
      <c r="BG37" s="319"/>
      <c r="BH37" s="319"/>
      <c r="BI37" s="320"/>
      <c r="BJ37" s="319" t="s">
        <v>135</v>
      </c>
      <c r="BK37" s="319"/>
      <c r="BL37" s="319"/>
      <c r="BM37" s="319"/>
      <c r="BN37" s="319"/>
      <c r="BO37" s="319"/>
      <c r="BP37" s="320"/>
    </row>
    <row r="38" spans="1:68" ht="15">
      <c r="A38" s="312">
        <v>1</v>
      </c>
      <c r="B38" s="312"/>
      <c r="C38" s="312"/>
      <c r="D38" s="312">
        <v>2</v>
      </c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>
        <v>3</v>
      </c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>
        <v>4</v>
      </c>
      <c r="AG38" s="312"/>
      <c r="AH38" s="312"/>
      <c r="AI38" s="312"/>
      <c r="AJ38" s="312"/>
      <c r="AK38" s="312"/>
      <c r="AL38" s="312"/>
      <c r="AM38" s="312">
        <v>5</v>
      </c>
      <c r="AN38" s="312"/>
      <c r="AO38" s="312"/>
      <c r="AP38" s="312"/>
      <c r="AQ38" s="312">
        <v>6</v>
      </c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09" t="s">
        <v>96</v>
      </c>
      <c r="BC38" s="310"/>
      <c r="BD38" s="310"/>
      <c r="BE38" s="310"/>
      <c r="BF38" s="310"/>
      <c r="BG38" s="310"/>
      <c r="BH38" s="310"/>
      <c r="BI38" s="311"/>
      <c r="BJ38" s="310" t="s">
        <v>97</v>
      </c>
      <c r="BK38" s="310"/>
      <c r="BL38" s="310"/>
      <c r="BM38" s="310"/>
      <c r="BN38" s="310"/>
      <c r="BO38" s="310"/>
      <c r="BP38" s="311"/>
    </row>
    <row r="39" spans="1:68" ht="51.75" customHeight="1">
      <c r="A39" s="312" t="s">
        <v>27</v>
      </c>
      <c r="B39" s="312"/>
      <c r="C39" s="312"/>
      <c r="D39" s="313" t="s">
        <v>154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5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6">
        <v>15000</v>
      </c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09" t="s">
        <v>11</v>
      </c>
      <c r="BC39" s="310"/>
      <c r="BD39" s="310"/>
      <c r="BE39" s="310"/>
      <c r="BF39" s="310"/>
      <c r="BG39" s="310"/>
      <c r="BH39" s="310"/>
      <c r="BI39" s="311"/>
      <c r="BJ39" s="310" t="s">
        <v>11</v>
      </c>
      <c r="BK39" s="310"/>
      <c r="BL39" s="310"/>
      <c r="BM39" s="310"/>
      <c r="BN39" s="310"/>
      <c r="BO39" s="310"/>
      <c r="BP39" s="311"/>
    </row>
    <row r="40" spans="1:68" s="99" customFormat="1" ht="15">
      <c r="A40" s="354"/>
      <c r="B40" s="354"/>
      <c r="C40" s="354"/>
      <c r="D40" s="355" t="s">
        <v>10</v>
      </c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7"/>
      <c r="R40" s="344" t="s">
        <v>11</v>
      </c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3" t="s">
        <v>11</v>
      </c>
      <c r="AG40" s="343"/>
      <c r="AH40" s="343"/>
      <c r="AI40" s="343"/>
      <c r="AJ40" s="343"/>
      <c r="AK40" s="343"/>
      <c r="AL40" s="343"/>
      <c r="AM40" s="343" t="s">
        <v>11</v>
      </c>
      <c r="AN40" s="343"/>
      <c r="AO40" s="343"/>
      <c r="AP40" s="343"/>
      <c r="AQ40" s="344">
        <f>SUM(AQ39:BA39)</f>
        <v>15000</v>
      </c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53" t="s">
        <v>136</v>
      </c>
      <c r="BC40" s="353"/>
      <c r="BD40" s="353"/>
      <c r="BE40" s="353"/>
      <c r="BF40" s="353"/>
      <c r="BG40" s="353"/>
      <c r="BH40" s="353"/>
      <c r="BI40" s="353"/>
      <c r="BJ40" s="353" t="s">
        <v>136</v>
      </c>
      <c r="BK40" s="353"/>
      <c r="BL40" s="353"/>
      <c r="BM40" s="353"/>
      <c r="BN40" s="353"/>
      <c r="BO40" s="353"/>
      <c r="BP40" s="353"/>
    </row>
    <row r="41" spans="1:53" ht="15">
      <c r="A41" s="105"/>
      <c r="B41" s="105"/>
      <c r="C41" s="105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</row>
    <row r="42" spans="1:90" ht="15">
      <c r="A42" s="326" t="s">
        <v>19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</row>
    <row r="43" spans="1:55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9"/>
      <c r="BC43" s="9"/>
    </row>
    <row r="44" spans="1:91" ht="15">
      <c r="A44" s="325" t="s">
        <v>133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65" t="s">
        <v>172</v>
      </c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6"/>
      <c r="BR44" s="366"/>
      <c r="BS44" s="366"/>
      <c r="BT44" s="366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</row>
    <row r="45" spans="1:89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</row>
    <row r="46" spans="1:77" ht="73.5" customHeight="1">
      <c r="A46" s="312" t="s">
        <v>183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 t="s">
        <v>186</v>
      </c>
      <c r="BC46" s="312"/>
      <c r="BD46" s="312"/>
      <c r="BE46" s="312"/>
      <c r="BF46" s="312"/>
      <c r="BG46" s="312"/>
      <c r="BH46" s="312"/>
      <c r="BI46" s="312"/>
      <c r="BJ46" s="312"/>
      <c r="BK46" s="314" t="s">
        <v>185</v>
      </c>
      <c r="BL46" s="314"/>
      <c r="BM46" s="314"/>
      <c r="BN46" s="314"/>
      <c r="BO46" s="314"/>
      <c r="BP46" s="315"/>
      <c r="BQ46" s="24"/>
      <c r="BR46" s="24"/>
      <c r="BS46" s="24"/>
      <c r="BT46" s="24"/>
      <c r="BU46" s="9"/>
      <c r="BV46" s="9"/>
      <c r="BW46" s="9"/>
      <c r="BX46" s="9"/>
      <c r="BY46" s="9"/>
    </row>
    <row r="47" spans="1:77" ht="100.5" customHeight="1">
      <c r="A47" s="312" t="s">
        <v>14</v>
      </c>
      <c r="B47" s="312"/>
      <c r="C47" s="312"/>
      <c r="D47" s="312" t="s">
        <v>20</v>
      </c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 t="s">
        <v>21</v>
      </c>
      <c r="S47" s="312"/>
      <c r="T47" s="312"/>
      <c r="U47" s="312"/>
      <c r="V47" s="312"/>
      <c r="W47" s="312"/>
      <c r="X47" s="312"/>
      <c r="Y47" s="312"/>
      <c r="Z47" s="312"/>
      <c r="AA47" s="312"/>
      <c r="AB47" s="312" t="s">
        <v>22</v>
      </c>
      <c r="AC47" s="312"/>
      <c r="AD47" s="312"/>
      <c r="AE47" s="312"/>
      <c r="AF47" s="312"/>
      <c r="AG47" s="312"/>
      <c r="AH47" s="312"/>
      <c r="AI47" s="312"/>
      <c r="AJ47" s="312"/>
      <c r="AK47" s="312" t="s">
        <v>23</v>
      </c>
      <c r="AL47" s="312"/>
      <c r="AM47" s="312"/>
      <c r="AN47" s="312"/>
      <c r="AO47" s="312"/>
      <c r="AP47" s="312"/>
      <c r="AQ47" s="312" t="s">
        <v>83</v>
      </c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 t="s">
        <v>135</v>
      </c>
      <c r="BC47" s="312"/>
      <c r="BD47" s="312"/>
      <c r="BE47" s="312"/>
      <c r="BF47" s="312"/>
      <c r="BG47" s="312"/>
      <c r="BH47" s="312"/>
      <c r="BI47" s="312"/>
      <c r="BJ47" s="312"/>
      <c r="BK47" s="313" t="s">
        <v>135</v>
      </c>
      <c r="BL47" s="314"/>
      <c r="BM47" s="314"/>
      <c r="BN47" s="314"/>
      <c r="BO47" s="314"/>
      <c r="BP47" s="315"/>
      <c r="BQ47" s="25"/>
      <c r="BR47" s="25"/>
      <c r="BS47" s="25"/>
      <c r="BT47" s="25"/>
      <c r="BU47" s="9"/>
      <c r="BV47" s="9"/>
      <c r="BW47" s="9"/>
      <c r="BX47" s="9"/>
      <c r="BY47" s="9"/>
    </row>
    <row r="48" spans="1:77" ht="15">
      <c r="A48" s="313">
        <v>1</v>
      </c>
      <c r="B48" s="314"/>
      <c r="C48" s="315"/>
      <c r="D48" s="313">
        <v>2</v>
      </c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5"/>
      <c r="R48" s="313">
        <v>3</v>
      </c>
      <c r="S48" s="314"/>
      <c r="T48" s="314"/>
      <c r="U48" s="314"/>
      <c r="V48" s="314"/>
      <c r="W48" s="314"/>
      <c r="X48" s="314"/>
      <c r="Y48" s="314"/>
      <c r="Z48" s="314"/>
      <c r="AA48" s="315"/>
      <c r="AB48" s="313">
        <v>4</v>
      </c>
      <c r="AC48" s="314"/>
      <c r="AD48" s="314"/>
      <c r="AE48" s="314"/>
      <c r="AF48" s="314"/>
      <c r="AG48" s="314"/>
      <c r="AH48" s="314"/>
      <c r="AI48" s="314"/>
      <c r="AJ48" s="315"/>
      <c r="AK48" s="313">
        <v>5</v>
      </c>
      <c r="AL48" s="314"/>
      <c r="AM48" s="314"/>
      <c r="AN48" s="314"/>
      <c r="AO48" s="314"/>
      <c r="AP48" s="314"/>
      <c r="AQ48" s="313">
        <v>6</v>
      </c>
      <c r="AR48" s="314"/>
      <c r="AS48" s="314"/>
      <c r="AT48" s="314"/>
      <c r="AU48" s="314"/>
      <c r="AV48" s="314"/>
      <c r="AW48" s="314"/>
      <c r="AX48" s="314"/>
      <c r="AY48" s="314"/>
      <c r="AZ48" s="314"/>
      <c r="BA48" s="315"/>
      <c r="BB48" s="358" t="s">
        <v>96</v>
      </c>
      <c r="BC48" s="358"/>
      <c r="BD48" s="358"/>
      <c r="BE48" s="358"/>
      <c r="BF48" s="358"/>
      <c r="BG48" s="358"/>
      <c r="BH48" s="358"/>
      <c r="BI48" s="358"/>
      <c r="BJ48" s="358"/>
      <c r="BK48" s="309" t="s">
        <v>97</v>
      </c>
      <c r="BL48" s="310"/>
      <c r="BM48" s="310"/>
      <c r="BN48" s="310"/>
      <c r="BO48" s="310"/>
      <c r="BP48" s="311"/>
      <c r="BQ48" s="23"/>
      <c r="BR48" s="23"/>
      <c r="BS48" s="23"/>
      <c r="BT48" s="23"/>
      <c r="BU48" s="9"/>
      <c r="BV48" s="9"/>
      <c r="BW48" s="9"/>
      <c r="BX48" s="9"/>
      <c r="BY48" s="9"/>
    </row>
    <row r="49" spans="1:77" ht="31.5" customHeight="1">
      <c r="A49" s="313" t="s">
        <v>27</v>
      </c>
      <c r="B49" s="314"/>
      <c r="C49" s="315"/>
      <c r="D49" s="313" t="s">
        <v>178</v>
      </c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5"/>
      <c r="R49" s="359"/>
      <c r="S49" s="360"/>
      <c r="T49" s="360"/>
      <c r="U49" s="360"/>
      <c r="V49" s="360"/>
      <c r="W49" s="360"/>
      <c r="X49" s="360"/>
      <c r="Y49" s="360"/>
      <c r="Z49" s="360"/>
      <c r="AA49" s="361"/>
      <c r="AB49" s="359"/>
      <c r="AC49" s="360"/>
      <c r="AD49" s="360"/>
      <c r="AE49" s="360"/>
      <c r="AF49" s="360"/>
      <c r="AG49" s="360"/>
      <c r="AH49" s="360"/>
      <c r="AI49" s="360"/>
      <c r="AJ49" s="361"/>
      <c r="AK49" s="362">
        <v>50</v>
      </c>
      <c r="AL49" s="363"/>
      <c r="AM49" s="363"/>
      <c r="AN49" s="363"/>
      <c r="AO49" s="363"/>
      <c r="AP49" s="363"/>
      <c r="AQ49" s="362">
        <f>R49*AB49*AK49</f>
        <v>0</v>
      </c>
      <c r="AR49" s="363"/>
      <c r="AS49" s="363"/>
      <c r="AT49" s="363"/>
      <c r="AU49" s="363"/>
      <c r="AV49" s="363"/>
      <c r="AW49" s="363"/>
      <c r="AX49" s="363"/>
      <c r="AY49" s="363"/>
      <c r="AZ49" s="363"/>
      <c r="BA49" s="364"/>
      <c r="BB49" s="358" t="s">
        <v>11</v>
      </c>
      <c r="BC49" s="358"/>
      <c r="BD49" s="358"/>
      <c r="BE49" s="358"/>
      <c r="BF49" s="358"/>
      <c r="BG49" s="358"/>
      <c r="BH49" s="358"/>
      <c r="BI49" s="358"/>
      <c r="BJ49" s="358"/>
      <c r="BK49" s="309" t="s">
        <v>11</v>
      </c>
      <c r="BL49" s="310"/>
      <c r="BM49" s="310"/>
      <c r="BN49" s="310"/>
      <c r="BO49" s="310"/>
      <c r="BP49" s="311"/>
      <c r="BQ49" s="23"/>
      <c r="BR49" s="23"/>
      <c r="BS49" s="23"/>
      <c r="BT49" s="23"/>
      <c r="BU49" s="9"/>
      <c r="BV49" s="9"/>
      <c r="BW49" s="9"/>
      <c r="BX49" s="9"/>
      <c r="BY49" s="9"/>
    </row>
    <row r="50" spans="1:77" s="99" customFormat="1" ht="15">
      <c r="A50" s="338"/>
      <c r="B50" s="339"/>
      <c r="C50" s="340"/>
      <c r="D50" s="355" t="s">
        <v>10</v>
      </c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7"/>
      <c r="R50" s="368" t="s">
        <v>11</v>
      </c>
      <c r="S50" s="369"/>
      <c r="T50" s="369"/>
      <c r="U50" s="369"/>
      <c r="V50" s="369"/>
      <c r="W50" s="369"/>
      <c r="X50" s="369"/>
      <c r="Y50" s="369"/>
      <c r="Z50" s="369"/>
      <c r="AA50" s="370"/>
      <c r="AB50" s="368" t="s">
        <v>11</v>
      </c>
      <c r="AC50" s="369"/>
      <c r="AD50" s="369"/>
      <c r="AE50" s="369"/>
      <c r="AF50" s="369"/>
      <c r="AG50" s="369"/>
      <c r="AH50" s="369"/>
      <c r="AI50" s="369"/>
      <c r="AJ50" s="370"/>
      <c r="AK50" s="371" t="s">
        <v>11</v>
      </c>
      <c r="AL50" s="372"/>
      <c r="AM50" s="372"/>
      <c r="AN50" s="372"/>
      <c r="AO50" s="372"/>
      <c r="AP50" s="372"/>
      <c r="AQ50" s="344">
        <f>SUM(AQ49:BA49)</f>
        <v>0</v>
      </c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405">
        <v>0</v>
      </c>
      <c r="BC50" s="405"/>
      <c r="BD50" s="405"/>
      <c r="BE50" s="405"/>
      <c r="BF50" s="405"/>
      <c r="BG50" s="405"/>
      <c r="BH50" s="405"/>
      <c r="BI50" s="405"/>
      <c r="BJ50" s="405"/>
      <c r="BK50" s="402" t="s">
        <v>136</v>
      </c>
      <c r="BL50" s="403"/>
      <c r="BM50" s="403"/>
      <c r="BN50" s="403"/>
      <c r="BO50" s="403"/>
      <c r="BP50" s="404"/>
      <c r="BQ50" s="26"/>
      <c r="BR50" s="26"/>
      <c r="BS50" s="26"/>
      <c r="BT50" s="26"/>
      <c r="BU50" s="27"/>
      <c r="BV50" s="27"/>
      <c r="BW50" s="27"/>
      <c r="BX50" s="27"/>
      <c r="BY50" s="27"/>
    </row>
    <row r="51" spans="1:53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90" ht="51.75" customHeight="1">
      <c r="A52" s="367" t="s">
        <v>24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</row>
    <row r="53" spans="1:53" ht="1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</row>
    <row r="54" spans="1:90" ht="15">
      <c r="A54" s="325" t="s">
        <v>133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65" t="s">
        <v>173</v>
      </c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6"/>
      <c r="BR54" s="366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</row>
    <row r="55" spans="1:79" ht="1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</row>
    <row r="56" spans="1:79" ht="59.25" customHeight="1">
      <c r="A56" s="312" t="s">
        <v>183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 t="s">
        <v>186</v>
      </c>
      <c r="BC56" s="312"/>
      <c r="BD56" s="312"/>
      <c r="BE56" s="312"/>
      <c r="BF56" s="312"/>
      <c r="BG56" s="312"/>
      <c r="BH56" s="312"/>
      <c r="BI56" s="312"/>
      <c r="BJ56" s="312"/>
      <c r="BK56" s="314" t="s">
        <v>185</v>
      </c>
      <c r="BL56" s="314"/>
      <c r="BM56" s="314"/>
      <c r="BN56" s="314"/>
      <c r="BO56" s="314"/>
      <c r="BP56" s="315"/>
      <c r="BQ56" s="28"/>
      <c r="BR56" s="28"/>
      <c r="BS56" s="28"/>
      <c r="BT56" s="28"/>
      <c r="BU56" s="9"/>
      <c r="BV56" s="9"/>
      <c r="BW56" s="9"/>
      <c r="BX56" s="9"/>
      <c r="BY56" s="9"/>
      <c r="BZ56" s="9"/>
      <c r="CA56" s="9"/>
    </row>
    <row r="57" spans="1:79" ht="109.5" customHeight="1">
      <c r="A57" s="312" t="s">
        <v>14</v>
      </c>
      <c r="B57" s="312"/>
      <c r="C57" s="312"/>
      <c r="D57" s="312" t="s">
        <v>71</v>
      </c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 t="s">
        <v>26</v>
      </c>
      <c r="AP57" s="312"/>
      <c r="AQ57" s="312"/>
      <c r="AR57" s="312"/>
      <c r="AS57" s="312"/>
      <c r="AT57" s="312"/>
      <c r="AU57" s="312" t="s">
        <v>25</v>
      </c>
      <c r="AV57" s="312"/>
      <c r="AW57" s="312"/>
      <c r="AX57" s="312"/>
      <c r="AY57" s="312"/>
      <c r="AZ57" s="312"/>
      <c r="BA57" s="312"/>
      <c r="BB57" s="312" t="s">
        <v>25</v>
      </c>
      <c r="BC57" s="312"/>
      <c r="BD57" s="312"/>
      <c r="BE57" s="312"/>
      <c r="BF57" s="312"/>
      <c r="BG57" s="312"/>
      <c r="BH57" s="312"/>
      <c r="BI57" s="312"/>
      <c r="BJ57" s="312"/>
      <c r="BK57" s="313" t="s">
        <v>25</v>
      </c>
      <c r="BL57" s="314"/>
      <c r="BM57" s="314"/>
      <c r="BN57" s="314"/>
      <c r="BO57" s="314"/>
      <c r="BP57" s="315"/>
      <c r="BQ57" s="28"/>
      <c r="BR57" s="28"/>
      <c r="BS57" s="28"/>
      <c r="BT57" s="28"/>
      <c r="BU57" s="9"/>
      <c r="BV57" s="9"/>
      <c r="BW57" s="9"/>
      <c r="BX57" s="9"/>
      <c r="BY57" s="9"/>
      <c r="BZ57" s="9"/>
      <c r="CA57" s="9"/>
    </row>
    <row r="58" spans="1:79" ht="15">
      <c r="A58" s="312">
        <v>1</v>
      </c>
      <c r="B58" s="312"/>
      <c r="C58" s="312"/>
      <c r="D58" s="312">
        <v>2</v>
      </c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>
        <v>3</v>
      </c>
      <c r="AP58" s="312"/>
      <c r="AQ58" s="312"/>
      <c r="AR58" s="312"/>
      <c r="AS58" s="312"/>
      <c r="AT58" s="312"/>
      <c r="AU58" s="312">
        <v>4</v>
      </c>
      <c r="AV58" s="312"/>
      <c r="AW58" s="312"/>
      <c r="AX58" s="312"/>
      <c r="AY58" s="312"/>
      <c r="AZ58" s="312"/>
      <c r="BA58" s="312"/>
      <c r="BB58" s="373" t="s">
        <v>89</v>
      </c>
      <c r="BC58" s="373"/>
      <c r="BD58" s="373"/>
      <c r="BE58" s="373"/>
      <c r="BF58" s="373"/>
      <c r="BG58" s="373"/>
      <c r="BH58" s="373"/>
      <c r="BI58" s="373"/>
      <c r="BJ58" s="373"/>
      <c r="BK58" s="407" t="s">
        <v>95</v>
      </c>
      <c r="BL58" s="408"/>
      <c r="BM58" s="408"/>
      <c r="BN58" s="408"/>
      <c r="BO58" s="408"/>
      <c r="BP58" s="409"/>
      <c r="BQ58" s="29"/>
      <c r="BR58" s="29"/>
      <c r="BS58" s="29"/>
      <c r="BT58" s="29"/>
      <c r="BU58" s="9"/>
      <c r="BV58" s="9"/>
      <c r="BW58" s="9"/>
      <c r="BX58" s="9"/>
      <c r="BY58" s="9"/>
      <c r="BZ58" s="9"/>
      <c r="CA58" s="9"/>
    </row>
    <row r="59" spans="1:79" ht="15">
      <c r="A59" s="312" t="s">
        <v>27</v>
      </c>
      <c r="B59" s="312"/>
      <c r="C59" s="312"/>
      <c r="D59" s="375" t="s">
        <v>33</v>
      </c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16" t="s">
        <v>11</v>
      </c>
      <c r="AP59" s="316"/>
      <c r="AQ59" s="316"/>
      <c r="AR59" s="316"/>
      <c r="AS59" s="316"/>
      <c r="AT59" s="316"/>
      <c r="AU59" s="316">
        <f>AU60+AU62</f>
        <v>623679.947</v>
      </c>
      <c r="AV59" s="316"/>
      <c r="AW59" s="316"/>
      <c r="AX59" s="316"/>
      <c r="AY59" s="316"/>
      <c r="AZ59" s="316"/>
      <c r="BA59" s="316"/>
      <c r="BB59" s="358" t="s">
        <v>11</v>
      </c>
      <c r="BC59" s="358"/>
      <c r="BD59" s="358"/>
      <c r="BE59" s="358"/>
      <c r="BF59" s="358"/>
      <c r="BG59" s="358"/>
      <c r="BH59" s="358"/>
      <c r="BI59" s="358"/>
      <c r="BJ59" s="358"/>
      <c r="BK59" s="309" t="s">
        <v>11</v>
      </c>
      <c r="BL59" s="310"/>
      <c r="BM59" s="310"/>
      <c r="BN59" s="310"/>
      <c r="BO59" s="310"/>
      <c r="BP59" s="311"/>
      <c r="BQ59" s="29"/>
      <c r="BR59" s="29"/>
      <c r="BS59" s="29"/>
      <c r="BT59" s="29"/>
      <c r="BU59" s="9"/>
      <c r="BV59" s="9"/>
      <c r="BW59" s="9"/>
      <c r="BX59" s="9"/>
      <c r="BY59" s="9"/>
      <c r="BZ59" s="9"/>
      <c r="CA59" s="9"/>
    </row>
    <row r="60" spans="1:79" ht="15">
      <c r="A60" s="312" t="s">
        <v>158</v>
      </c>
      <c r="B60" s="312"/>
      <c r="C60" s="312"/>
      <c r="D60" s="377" t="s">
        <v>1</v>
      </c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16">
        <v>2834908.85</v>
      </c>
      <c r="AP60" s="316"/>
      <c r="AQ60" s="316"/>
      <c r="AR60" s="316"/>
      <c r="AS60" s="316"/>
      <c r="AT60" s="316"/>
      <c r="AU60" s="316">
        <f>AO60/100*22</f>
        <v>623679.947</v>
      </c>
      <c r="AV60" s="316"/>
      <c r="AW60" s="316"/>
      <c r="AX60" s="316"/>
      <c r="AY60" s="316"/>
      <c r="AZ60" s="316"/>
      <c r="BA60" s="316"/>
      <c r="BB60" s="378" t="s">
        <v>11</v>
      </c>
      <c r="BC60" s="379"/>
      <c r="BD60" s="379"/>
      <c r="BE60" s="379"/>
      <c r="BF60" s="379"/>
      <c r="BG60" s="379"/>
      <c r="BH60" s="379"/>
      <c r="BI60" s="379"/>
      <c r="BJ60" s="380"/>
      <c r="BK60" s="378" t="s">
        <v>11</v>
      </c>
      <c r="BL60" s="379"/>
      <c r="BM60" s="379"/>
      <c r="BN60" s="379"/>
      <c r="BO60" s="379"/>
      <c r="BP60" s="380"/>
      <c r="BQ60" s="85"/>
      <c r="BR60" s="85"/>
      <c r="BS60" s="85"/>
      <c r="BT60" s="85"/>
      <c r="BU60" s="9"/>
      <c r="BV60" s="9"/>
      <c r="BW60" s="9"/>
      <c r="BX60" s="9"/>
      <c r="BY60" s="9"/>
      <c r="BZ60" s="9"/>
      <c r="CA60" s="9"/>
    </row>
    <row r="61" spans="1:79" ht="15">
      <c r="A61" s="312"/>
      <c r="B61" s="312"/>
      <c r="C61" s="312"/>
      <c r="D61" s="374" t="s">
        <v>34</v>
      </c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81"/>
      <c r="BC61" s="382"/>
      <c r="BD61" s="382"/>
      <c r="BE61" s="382"/>
      <c r="BF61" s="382"/>
      <c r="BG61" s="382"/>
      <c r="BH61" s="382"/>
      <c r="BI61" s="382"/>
      <c r="BJ61" s="383"/>
      <c r="BK61" s="381"/>
      <c r="BL61" s="382"/>
      <c r="BM61" s="382"/>
      <c r="BN61" s="382"/>
      <c r="BO61" s="382"/>
      <c r="BP61" s="383"/>
      <c r="BQ61" s="85"/>
      <c r="BR61" s="85"/>
      <c r="BS61" s="85"/>
      <c r="BT61" s="85"/>
      <c r="BU61" s="9"/>
      <c r="BV61" s="9"/>
      <c r="BW61" s="9"/>
      <c r="BX61" s="9"/>
      <c r="BY61" s="9"/>
      <c r="BZ61" s="9"/>
      <c r="CA61" s="9"/>
    </row>
    <row r="62" spans="1:79" ht="15">
      <c r="A62" s="312" t="s">
        <v>159</v>
      </c>
      <c r="B62" s="312"/>
      <c r="C62" s="312"/>
      <c r="D62" s="376" t="s">
        <v>35</v>
      </c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58" t="s">
        <v>11</v>
      </c>
      <c r="BC62" s="358"/>
      <c r="BD62" s="358"/>
      <c r="BE62" s="358"/>
      <c r="BF62" s="358"/>
      <c r="BG62" s="358"/>
      <c r="BH62" s="358"/>
      <c r="BI62" s="358"/>
      <c r="BJ62" s="358"/>
      <c r="BK62" s="309" t="s">
        <v>11</v>
      </c>
      <c r="BL62" s="310"/>
      <c r="BM62" s="310"/>
      <c r="BN62" s="310"/>
      <c r="BO62" s="310"/>
      <c r="BP62" s="311"/>
      <c r="BQ62" s="29"/>
      <c r="BR62" s="29"/>
      <c r="BS62" s="29"/>
      <c r="BT62" s="29"/>
      <c r="BU62" s="9"/>
      <c r="BV62" s="9"/>
      <c r="BW62" s="9"/>
      <c r="BX62" s="9"/>
      <c r="BY62" s="9"/>
      <c r="BZ62" s="9"/>
      <c r="CA62" s="9"/>
    </row>
    <row r="63" spans="1:79" ht="15">
      <c r="A63" s="312" t="s">
        <v>160</v>
      </c>
      <c r="B63" s="312"/>
      <c r="C63" s="312"/>
      <c r="D63" s="376" t="s">
        <v>36</v>
      </c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58" t="s">
        <v>11</v>
      </c>
      <c r="BC63" s="358"/>
      <c r="BD63" s="358"/>
      <c r="BE63" s="358"/>
      <c r="BF63" s="358"/>
      <c r="BG63" s="358"/>
      <c r="BH63" s="358"/>
      <c r="BI63" s="358"/>
      <c r="BJ63" s="358"/>
      <c r="BK63" s="309" t="s">
        <v>11</v>
      </c>
      <c r="BL63" s="310"/>
      <c r="BM63" s="310"/>
      <c r="BN63" s="310"/>
      <c r="BO63" s="310"/>
      <c r="BP63" s="311"/>
      <c r="BQ63" s="85"/>
      <c r="BR63" s="85"/>
      <c r="BS63" s="85"/>
      <c r="BT63" s="85"/>
      <c r="BU63" s="9"/>
      <c r="BV63" s="9"/>
      <c r="BW63" s="9"/>
      <c r="BX63" s="9"/>
      <c r="BY63" s="9"/>
      <c r="BZ63" s="9"/>
      <c r="CA63" s="9"/>
    </row>
    <row r="64" spans="1:79" ht="15">
      <c r="A64" s="312" t="s">
        <v>28</v>
      </c>
      <c r="B64" s="312"/>
      <c r="C64" s="312"/>
      <c r="D64" s="375" t="s">
        <v>37</v>
      </c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16" t="s">
        <v>11</v>
      </c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58" t="s">
        <v>11</v>
      </c>
      <c r="BC64" s="358"/>
      <c r="BD64" s="358"/>
      <c r="BE64" s="358"/>
      <c r="BF64" s="358"/>
      <c r="BG64" s="358"/>
      <c r="BH64" s="358"/>
      <c r="BI64" s="358"/>
      <c r="BJ64" s="358"/>
      <c r="BK64" s="309" t="s">
        <v>11</v>
      </c>
      <c r="BL64" s="310"/>
      <c r="BM64" s="310"/>
      <c r="BN64" s="310"/>
      <c r="BO64" s="310"/>
      <c r="BP64" s="311"/>
      <c r="BQ64" s="85"/>
      <c r="BR64" s="85"/>
      <c r="BS64" s="85"/>
      <c r="BT64" s="85"/>
      <c r="BU64" s="9"/>
      <c r="BV64" s="9"/>
      <c r="BW64" s="9"/>
      <c r="BX64" s="9"/>
      <c r="BY64" s="9"/>
      <c r="BZ64" s="9"/>
      <c r="CA64" s="9"/>
    </row>
    <row r="65" spans="1:79" ht="15">
      <c r="A65" s="312" t="s">
        <v>29</v>
      </c>
      <c r="B65" s="312"/>
      <c r="C65" s="312"/>
      <c r="D65" s="377" t="s">
        <v>1</v>
      </c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84">
        <v>2834908.85</v>
      </c>
      <c r="AP65" s="385"/>
      <c r="AQ65" s="385"/>
      <c r="AR65" s="385"/>
      <c r="AS65" s="385"/>
      <c r="AT65" s="386"/>
      <c r="AU65" s="316">
        <f>AO65/100*2.9</f>
        <v>82212.35665</v>
      </c>
      <c r="AV65" s="316"/>
      <c r="AW65" s="316"/>
      <c r="AX65" s="316"/>
      <c r="AY65" s="316"/>
      <c r="AZ65" s="316"/>
      <c r="BA65" s="316"/>
      <c r="BB65" s="378" t="s">
        <v>11</v>
      </c>
      <c r="BC65" s="379"/>
      <c r="BD65" s="379"/>
      <c r="BE65" s="379"/>
      <c r="BF65" s="379"/>
      <c r="BG65" s="379"/>
      <c r="BH65" s="379"/>
      <c r="BI65" s="379"/>
      <c r="BJ65" s="380"/>
      <c r="BK65" s="378" t="s">
        <v>11</v>
      </c>
      <c r="BL65" s="379"/>
      <c r="BM65" s="379"/>
      <c r="BN65" s="379"/>
      <c r="BO65" s="379"/>
      <c r="BP65" s="380"/>
      <c r="BQ65" s="85"/>
      <c r="BR65" s="85"/>
      <c r="BS65" s="85"/>
      <c r="BT65" s="85"/>
      <c r="BU65" s="9"/>
      <c r="BV65" s="9"/>
      <c r="BW65" s="9"/>
      <c r="BX65" s="9"/>
      <c r="BY65" s="9"/>
      <c r="BZ65" s="9"/>
      <c r="CA65" s="9"/>
    </row>
    <row r="66" spans="1:79" ht="15">
      <c r="A66" s="312"/>
      <c r="B66" s="312"/>
      <c r="C66" s="312"/>
      <c r="D66" s="374" t="s">
        <v>38</v>
      </c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87"/>
      <c r="AP66" s="388"/>
      <c r="AQ66" s="388"/>
      <c r="AR66" s="388"/>
      <c r="AS66" s="388"/>
      <c r="AT66" s="389"/>
      <c r="AU66" s="316"/>
      <c r="AV66" s="316"/>
      <c r="AW66" s="316"/>
      <c r="AX66" s="316"/>
      <c r="AY66" s="316"/>
      <c r="AZ66" s="316"/>
      <c r="BA66" s="316"/>
      <c r="BB66" s="381"/>
      <c r="BC66" s="382"/>
      <c r="BD66" s="382"/>
      <c r="BE66" s="382"/>
      <c r="BF66" s="382"/>
      <c r="BG66" s="382"/>
      <c r="BH66" s="382"/>
      <c r="BI66" s="382"/>
      <c r="BJ66" s="383"/>
      <c r="BK66" s="381"/>
      <c r="BL66" s="382"/>
      <c r="BM66" s="382"/>
      <c r="BN66" s="382"/>
      <c r="BO66" s="382"/>
      <c r="BP66" s="383"/>
      <c r="BQ66" s="85"/>
      <c r="BR66" s="85"/>
      <c r="BS66" s="85"/>
      <c r="BT66" s="85"/>
      <c r="BU66" s="9"/>
      <c r="BV66" s="9"/>
      <c r="BW66" s="9"/>
      <c r="BX66" s="9"/>
      <c r="BY66" s="9"/>
      <c r="BZ66" s="9"/>
      <c r="CA66" s="9"/>
    </row>
    <row r="67" spans="1:79" ht="15">
      <c r="A67" s="312" t="s">
        <v>30</v>
      </c>
      <c r="B67" s="312"/>
      <c r="C67" s="312"/>
      <c r="D67" s="376" t="s">
        <v>39</v>
      </c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58" t="s">
        <v>11</v>
      </c>
      <c r="BC67" s="358"/>
      <c r="BD67" s="358"/>
      <c r="BE67" s="358"/>
      <c r="BF67" s="358"/>
      <c r="BG67" s="358"/>
      <c r="BH67" s="358"/>
      <c r="BI67" s="358"/>
      <c r="BJ67" s="358"/>
      <c r="BK67" s="309" t="s">
        <v>11</v>
      </c>
      <c r="BL67" s="310"/>
      <c r="BM67" s="310"/>
      <c r="BN67" s="310"/>
      <c r="BO67" s="310"/>
      <c r="BP67" s="311"/>
      <c r="BQ67" s="85"/>
      <c r="BR67" s="85"/>
      <c r="BS67" s="85"/>
      <c r="BT67" s="85"/>
      <c r="BU67" s="9"/>
      <c r="BV67" s="9"/>
      <c r="BW67" s="9"/>
      <c r="BX67" s="9"/>
      <c r="BY67" s="9"/>
      <c r="BZ67" s="9"/>
      <c r="CA67" s="9"/>
    </row>
    <row r="68" spans="1:79" ht="15">
      <c r="A68" s="312" t="s">
        <v>31</v>
      </c>
      <c r="B68" s="312"/>
      <c r="C68" s="312"/>
      <c r="D68" s="376" t="s">
        <v>40</v>
      </c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16">
        <v>2834908.85</v>
      </c>
      <c r="AP68" s="316"/>
      <c r="AQ68" s="316"/>
      <c r="AR68" s="316"/>
      <c r="AS68" s="316"/>
      <c r="AT68" s="316"/>
      <c r="AU68" s="316">
        <f>AO68/100*0.2</f>
        <v>5669.8177000000005</v>
      </c>
      <c r="AV68" s="316"/>
      <c r="AW68" s="316"/>
      <c r="AX68" s="316"/>
      <c r="AY68" s="316"/>
      <c r="AZ68" s="316"/>
      <c r="BA68" s="316"/>
      <c r="BB68" s="358" t="s">
        <v>11</v>
      </c>
      <c r="BC68" s="358"/>
      <c r="BD68" s="358"/>
      <c r="BE68" s="358"/>
      <c r="BF68" s="358"/>
      <c r="BG68" s="358"/>
      <c r="BH68" s="358"/>
      <c r="BI68" s="358"/>
      <c r="BJ68" s="358"/>
      <c r="BK68" s="309" t="s">
        <v>11</v>
      </c>
      <c r="BL68" s="310"/>
      <c r="BM68" s="310"/>
      <c r="BN68" s="310"/>
      <c r="BO68" s="310"/>
      <c r="BP68" s="311"/>
      <c r="BQ68" s="85"/>
      <c r="BR68" s="85"/>
      <c r="BS68" s="85"/>
      <c r="BT68" s="85"/>
      <c r="BU68" s="9"/>
      <c r="BV68" s="9"/>
      <c r="BW68" s="9"/>
      <c r="BX68" s="9"/>
      <c r="BY68" s="9"/>
      <c r="BZ68" s="9"/>
      <c r="CA68" s="9"/>
    </row>
    <row r="69" spans="1:79" ht="15">
      <c r="A69" s="312" t="s">
        <v>161</v>
      </c>
      <c r="B69" s="312"/>
      <c r="C69" s="313"/>
      <c r="D69" s="393" t="s">
        <v>80</v>
      </c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4"/>
      <c r="AL69" s="394"/>
      <c r="AM69" s="394"/>
      <c r="AN69" s="395"/>
      <c r="AO69" s="364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78" t="s">
        <v>11</v>
      </c>
      <c r="BC69" s="379"/>
      <c r="BD69" s="379"/>
      <c r="BE69" s="379"/>
      <c r="BF69" s="379"/>
      <c r="BG69" s="379"/>
      <c r="BH69" s="379"/>
      <c r="BI69" s="379"/>
      <c r="BJ69" s="380"/>
      <c r="BK69" s="378" t="s">
        <v>11</v>
      </c>
      <c r="BL69" s="379"/>
      <c r="BM69" s="379"/>
      <c r="BN69" s="379"/>
      <c r="BO69" s="379"/>
      <c r="BP69" s="380"/>
      <c r="BQ69" s="85"/>
      <c r="BR69" s="85"/>
      <c r="BS69" s="85"/>
      <c r="BT69" s="85"/>
      <c r="BU69" s="9"/>
      <c r="BV69" s="9"/>
      <c r="BW69" s="9"/>
      <c r="BX69" s="9"/>
      <c r="BY69" s="9"/>
      <c r="BZ69" s="9"/>
      <c r="CA69" s="9"/>
    </row>
    <row r="70" spans="1:79" ht="15">
      <c r="A70" s="312"/>
      <c r="B70" s="312"/>
      <c r="C70" s="313"/>
      <c r="D70" s="396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398"/>
      <c r="AO70" s="364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90"/>
      <c r="BC70" s="391"/>
      <c r="BD70" s="391"/>
      <c r="BE70" s="391"/>
      <c r="BF70" s="391"/>
      <c r="BG70" s="391"/>
      <c r="BH70" s="391"/>
      <c r="BI70" s="391"/>
      <c r="BJ70" s="392"/>
      <c r="BK70" s="390"/>
      <c r="BL70" s="391"/>
      <c r="BM70" s="391"/>
      <c r="BN70" s="391"/>
      <c r="BO70" s="391"/>
      <c r="BP70" s="392"/>
      <c r="BQ70" s="85"/>
      <c r="BR70" s="85"/>
      <c r="BS70" s="85"/>
      <c r="BT70" s="85"/>
      <c r="BU70" s="9"/>
      <c r="BV70" s="9"/>
      <c r="BW70" s="9"/>
      <c r="BX70" s="9"/>
      <c r="BY70" s="9"/>
      <c r="BZ70" s="9"/>
      <c r="CA70" s="9"/>
    </row>
    <row r="71" spans="1:79" ht="15">
      <c r="A71" s="312"/>
      <c r="B71" s="312"/>
      <c r="C71" s="313"/>
      <c r="D71" s="30"/>
      <c r="E71" s="31" t="s">
        <v>77</v>
      </c>
      <c r="F71" s="93"/>
      <c r="G71" s="399" t="s">
        <v>76</v>
      </c>
      <c r="H71" s="399"/>
      <c r="I71" s="399"/>
      <c r="J71" s="399"/>
      <c r="K71" s="399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31"/>
      <c r="AJ71" s="87"/>
      <c r="AK71" s="87"/>
      <c r="AL71" s="87"/>
      <c r="AM71" s="87"/>
      <c r="AN71" s="32"/>
      <c r="AO71" s="364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316"/>
      <c r="BA71" s="316"/>
      <c r="BB71" s="390"/>
      <c r="BC71" s="391"/>
      <c r="BD71" s="391"/>
      <c r="BE71" s="391"/>
      <c r="BF71" s="391"/>
      <c r="BG71" s="391"/>
      <c r="BH71" s="391"/>
      <c r="BI71" s="391"/>
      <c r="BJ71" s="392"/>
      <c r="BK71" s="390"/>
      <c r="BL71" s="391"/>
      <c r="BM71" s="391"/>
      <c r="BN71" s="391"/>
      <c r="BO71" s="391"/>
      <c r="BP71" s="392"/>
      <c r="BQ71" s="85"/>
      <c r="BR71" s="85"/>
      <c r="BS71" s="85"/>
      <c r="BT71" s="85"/>
      <c r="BU71" s="9"/>
      <c r="BV71" s="9"/>
      <c r="BW71" s="9"/>
      <c r="BX71" s="9"/>
      <c r="BY71" s="9"/>
      <c r="BZ71" s="9"/>
      <c r="CA71" s="9"/>
    </row>
    <row r="72" spans="1:79" ht="15">
      <c r="A72" s="312" t="s">
        <v>162</v>
      </c>
      <c r="B72" s="312"/>
      <c r="C72" s="313"/>
      <c r="D72" s="393" t="s">
        <v>78</v>
      </c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5"/>
      <c r="AO72" s="364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78" t="s">
        <v>11</v>
      </c>
      <c r="BC72" s="379"/>
      <c r="BD72" s="379"/>
      <c r="BE72" s="379"/>
      <c r="BF72" s="379"/>
      <c r="BG72" s="379"/>
      <c r="BH72" s="379"/>
      <c r="BI72" s="379"/>
      <c r="BJ72" s="380"/>
      <c r="BK72" s="378" t="s">
        <v>11</v>
      </c>
      <c r="BL72" s="379"/>
      <c r="BM72" s="379"/>
      <c r="BN72" s="379"/>
      <c r="BO72" s="379"/>
      <c r="BP72" s="380"/>
      <c r="BQ72" s="85"/>
      <c r="BR72" s="85"/>
      <c r="BS72" s="85"/>
      <c r="BT72" s="85"/>
      <c r="BU72" s="9"/>
      <c r="BV72" s="9"/>
      <c r="BW72" s="9"/>
      <c r="BX72" s="9"/>
      <c r="BY72" s="9"/>
      <c r="BZ72" s="9"/>
      <c r="CA72" s="9"/>
    </row>
    <row r="73" spans="1:79" ht="15">
      <c r="A73" s="312"/>
      <c r="B73" s="312"/>
      <c r="C73" s="313"/>
      <c r="D73" s="33" t="s">
        <v>79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34"/>
      <c r="AJ73" s="34"/>
      <c r="AK73" s="34"/>
      <c r="AL73" s="34"/>
      <c r="AM73" s="34"/>
      <c r="AN73" s="35"/>
      <c r="AO73" s="364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90"/>
      <c r="BC73" s="391"/>
      <c r="BD73" s="391"/>
      <c r="BE73" s="391"/>
      <c r="BF73" s="391"/>
      <c r="BG73" s="391"/>
      <c r="BH73" s="391"/>
      <c r="BI73" s="391"/>
      <c r="BJ73" s="392"/>
      <c r="BK73" s="390"/>
      <c r="BL73" s="391"/>
      <c r="BM73" s="391"/>
      <c r="BN73" s="391"/>
      <c r="BO73" s="391"/>
      <c r="BP73" s="392"/>
      <c r="BQ73" s="85"/>
      <c r="BR73" s="85"/>
      <c r="BS73" s="85"/>
      <c r="BT73" s="85"/>
      <c r="BU73" s="9"/>
      <c r="BV73" s="9"/>
      <c r="BW73" s="9"/>
      <c r="BX73" s="9"/>
      <c r="BY73" s="9"/>
      <c r="BZ73" s="9"/>
      <c r="CA73" s="9"/>
    </row>
    <row r="74" spans="1:79" ht="15">
      <c r="A74" s="312"/>
      <c r="B74" s="312"/>
      <c r="C74" s="313"/>
      <c r="D74" s="30"/>
      <c r="E74" s="31" t="s">
        <v>77</v>
      </c>
      <c r="F74" s="93"/>
      <c r="G74" s="399" t="s">
        <v>76</v>
      </c>
      <c r="H74" s="399"/>
      <c r="I74" s="399"/>
      <c r="J74" s="399"/>
      <c r="K74" s="399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31"/>
      <c r="AJ74" s="87"/>
      <c r="AK74" s="87"/>
      <c r="AL74" s="87"/>
      <c r="AM74" s="87"/>
      <c r="AN74" s="32"/>
      <c r="AO74" s="364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90"/>
      <c r="BC74" s="391"/>
      <c r="BD74" s="391"/>
      <c r="BE74" s="391"/>
      <c r="BF74" s="391"/>
      <c r="BG74" s="391"/>
      <c r="BH74" s="391"/>
      <c r="BI74" s="391"/>
      <c r="BJ74" s="392"/>
      <c r="BK74" s="390"/>
      <c r="BL74" s="391"/>
      <c r="BM74" s="391"/>
      <c r="BN74" s="391"/>
      <c r="BO74" s="391"/>
      <c r="BP74" s="392"/>
      <c r="BQ74" s="85"/>
      <c r="BR74" s="85"/>
      <c r="BS74" s="85"/>
      <c r="BT74" s="85"/>
      <c r="BU74" s="9"/>
      <c r="BV74" s="9"/>
      <c r="BW74" s="9"/>
      <c r="BX74" s="9"/>
      <c r="BY74" s="9"/>
      <c r="BZ74" s="9"/>
      <c r="CA74" s="9"/>
    </row>
    <row r="75" spans="1:79" ht="15">
      <c r="A75" s="312" t="s">
        <v>32</v>
      </c>
      <c r="B75" s="312"/>
      <c r="C75" s="312"/>
      <c r="D75" s="376" t="s">
        <v>41</v>
      </c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16">
        <v>2834908.85</v>
      </c>
      <c r="AP75" s="316"/>
      <c r="AQ75" s="316"/>
      <c r="AR75" s="316"/>
      <c r="AS75" s="316"/>
      <c r="AT75" s="316"/>
      <c r="AU75" s="316">
        <f>AO75/100*5.1</f>
        <v>144580.35135</v>
      </c>
      <c r="AV75" s="316"/>
      <c r="AW75" s="316"/>
      <c r="AX75" s="316"/>
      <c r="AY75" s="316"/>
      <c r="AZ75" s="316"/>
      <c r="BA75" s="316"/>
      <c r="BB75" s="358" t="s">
        <v>11</v>
      </c>
      <c r="BC75" s="358"/>
      <c r="BD75" s="358"/>
      <c r="BE75" s="358"/>
      <c r="BF75" s="358"/>
      <c r="BG75" s="358"/>
      <c r="BH75" s="358"/>
      <c r="BI75" s="358"/>
      <c r="BJ75" s="358"/>
      <c r="BK75" s="309" t="s">
        <v>11</v>
      </c>
      <c r="BL75" s="310"/>
      <c r="BM75" s="310"/>
      <c r="BN75" s="310"/>
      <c r="BO75" s="310"/>
      <c r="BP75" s="311"/>
      <c r="BQ75" s="85"/>
      <c r="BR75" s="85"/>
      <c r="BS75" s="85"/>
      <c r="BT75" s="85"/>
      <c r="BU75" s="9"/>
      <c r="BV75" s="9"/>
      <c r="BW75" s="9"/>
      <c r="BX75" s="9"/>
      <c r="BY75" s="9"/>
      <c r="BZ75" s="9"/>
      <c r="CA75" s="9"/>
    </row>
    <row r="76" spans="1:79" s="99" customFormat="1" ht="15">
      <c r="A76" s="354"/>
      <c r="B76" s="354"/>
      <c r="C76" s="354"/>
      <c r="D76" s="355" t="s">
        <v>10</v>
      </c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7"/>
      <c r="AO76" s="344" t="s">
        <v>11</v>
      </c>
      <c r="AP76" s="344"/>
      <c r="AQ76" s="344"/>
      <c r="AR76" s="344"/>
      <c r="AS76" s="344"/>
      <c r="AT76" s="344"/>
      <c r="AU76" s="400">
        <v>921358.05</v>
      </c>
      <c r="AV76" s="400"/>
      <c r="AW76" s="400"/>
      <c r="AX76" s="400"/>
      <c r="AY76" s="400"/>
      <c r="AZ76" s="400"/>
      <c r="BA76" s="400"/>
      <c r="BB76" s="401">
        <v>746568.87</v>
      </c>
      <c r="BC76" s="401"/>
      <c r="BD76" s="401"/>
      <c r="BE76" s="401"/>
      <c r="BF76" s="401"/>
      <c r="BG76" s="401"/>
      <c r="BH76" s="401"/>
      <c r="BI76" s="401"/>
      <c r="BJ76" s="401"/>
      <c r="BK76" s="346">
        <v>299839.04</v>
      </c>
      <c r="BL76" s="347"/>
      <c r="BM76" s="347"/>
      <c r="BN76" s="347"/>
      <c r="BO76" s="347"/>
      <c r="BP76" s="348"/>
      <c r="BQ76" s="36"/>
      <c r="BR76" s="36"/>
      <c r="BS76" s="36"/>
      <c r="BT76" s="36"/>
      <c r="BU76" s="27"/>
      <c r="BV76" s="27"/>
      <c r="BW76" s="27"/>
      <c r="BX76" s="27"/>
      <c r="BY76" s="27"/>
      <c r="BZ76" s="27"/>
      <c r="CA76" s="27"/>
    </row>
    <row r="77" spans="1:79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</row>
    <row r="78" spans="1:79" ht="75.75" customHeight="1">
      <c r="A78" s="406" t="s">
        <v>87</v>
      </c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</row>
    <row r="79" spans="69:79" ht="15"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</row>
    <row r="80" spans="69:79" ht="15"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</row>
    <row r="81" spans="69:79" ht="15"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</row>
    <row r="82" spans="69:79" ht="15"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</row>
  </sheetData>
  <sheetProtection/>
  <mergeCells count="330">
    <mergeCell ref="CB30:CK30"/>
    <mergeCell ref="CL30:CQ30"/>
    <mergeCell ref="CR30:CV30"/>
    <mergeCell ref="CR29:CV29"/>
    <mergeCell ref="A30:K30"/>
    <mergeCell ref="L30:U30"/>
    <mergeCell ref="V30:AB30"/>
    <mergeCell ref="AC30:AK30"/>
    <mergeCell ref="AL30:AS30"/>
    <mergeCell ref="AT30:BC30"/>
    <mergeCell ref="BD30:BK30"/>
    <mergeCell ref="BL30:BS30"/>
    <mergeCell ref="BT30:CA30"/>
    <mergeCell ref="AT29:BC29"/>
    <mergeCell ref="BD29:BK29"/>
    <mergeCell ref="BL29:BS29"/>
    <mergeCell ref="BT29:CA29"/>
    <mergeCell ref="CB29:CK29"/>
    <mergeCell ref="CL29:CQ29"/>
    <mergeCell ref="A29:C29"/>
    <mergeCell ref="D29:K29"/>
    <mergeCell ref="L29:U29"/>
    <mergeCell ref="V29:AB29"/>
    <mergeCell ref="AC29:AK29"/>
    <mergeCell ref="AL29:AS29"/>
    <mergeCell ref="CR28:CV28"/>
    <mergeCell ref="AT28:BC28"/>
    <mergeCell ref="BD28:BK28"/>
    <mergeCell ref="BL28:BS28"/>
    <mergeCell ref="BT28:CA28"/>
    <mergeCell ref="CB28:CK28"/>
    <mergeCell ref="CL28:CQ28"/>
    <mergeCell ref="A28:C28"/>
    <mergeCell ref="D28:K28"/>
    <mergeCell ref="L28:U28"/>
    <mergeCell ref="V28:AB28"/>
    <mergeCell ref="AC28:AK28"/>
    <mergeCell ref="AL28:AS28"/>
    <mergeCell ref="BL25:BS27"/>
    <mergeCell ref="BT25:CA27"/>
    <mergeCell ref="CB25:CK27"/>
    <mergeCell ref="CL25:CQ27"/>
    <mergeCell ref="CR25:CV27"/>
    <mergeCell ref="V26:AB27"/>
    <mergeCell ref="AC26:BC26"/>
    <mergeCell ref="AC27:AK27"/>
    <mergeCell ref="AL27:AS27"/>
    <mergeCell ref="AT27:BC27"/>
    <mergeCell ref="A22:L22"/>
    <mergeCell ref="M22:CK22"/>
    <mergeCell ref="A24:CK24"/>
    <mergeCell ref="CL24:CQ24"/>
    <mergeCell ref="CR24:CV24"/>
    <mergeCell ref="A25:C27"/>
    <mergeCell ref="D25:K27"/>
    <mergeCell ref="L25:U27"/>
    <mergeCell ref="V25:BC25"/>
    <mergeCell ref="BD25:BK27"/>
    <mergeCell ref="BK56:BP56"/>
    <mergeCell ref="A78:BP78"/>
    <mergeCell ref="BK57:BP57"/>
    <mergeCell ref="BK58:BP58"/>
    <mergeCell ref="BK59:BP59"/>
    <mergeCell ref="BK60:BP61"/>
    <mergeCell ref="BK62:BP62"/>
    <mergeCell ref="A76:C76"/>
    <mergeCell ref="D76:AN76"/>
    <mergeCell ref="AO76:AT76"/>
    <mergeCell ref="M44:BT44"/>
    <mergeCell ref="BK46:BP46"/>
    <mergeCell ref="BK47:BP47"/>
    <mergeCell ref="BK48:BP48"/>
    <mergeCell ref="BK49:BP49"/>
    <mergeCell ref="BK50:BP50"/>
    <mergeCell ref="BB50:BJ50"/>
    <mergeCell ref="AQ50:BA50"/>
    <mergeCell ref="BB49:BJ49"/>
    <mergeCell ref="BB47:BJ47"/>
    <mergeCell ref="BK76:BP76"/>
    <mergeCell ref="A75:C75"/>
    <mergeCell ref="D75:AN75"/>
    <mergeCell ref="AO75:AT75"/>
    <mergeCell ref="AU75:BA75"/>
    <mergeCell ref="BB75:BJ75"/>
    <mergeCell ref="BK75:BP75"/>
    <mergeCell ref="AO72:AT74"/>
    <mergeCell ref="AU72:BA74"/>
    <mergeCell ref="BB72:BJ74"/>
    <mergeCell ref="G74:K74"/>
    <mergeCell ref="AU76:BA76"/>
    <mergeCell ref="BB76:BJ76"/>
    <mergeCell ref="BK72:BP74"/>
    <mergeCell ref="A69:C71"/>
    <mergeCell ref="D69:AN70"/>
    <mergeCell ref="AO69:AT71"/>
    <mergeCell ref="AU69:BA71"/>
    <mergeCell ref="BB69:BJ71"/>
    <mergeCell ref="G71:K71"/>
    <mergeCell ref="BK69:BP71"/>
    <mergeCell ref="A72:C74"/>
    <mergeCell ref="D72:AN72"/>
    <mergeCell ref="BK67:BP67"/>
    <mergeCell ref="A68:C68"/>
    <mergeCell ref="D68:AN68"/>
    <mergeCell ref="AO68:AT68"/>
    <mergeCell ref="AU68:BA68"/>
    <mergeCell ref="BB68:BJ68"/>
    <mergeCell ref="BK68:BP68"/>
    <mergeCell ref="AU65:BA66"/>
    <mergeCell ref="BB65:BJ66"/>
    <mergeCell ref="D66:AN66"/>
    <mergeCell ref="A67:C67"/>
    <mergeCell ref="D67:AN67"/>
    <mergeCell ref="AO67:AT67"/>
    <mergeCell ref="AU67:BA67"/>
    <mergeCell ref="BB67:BJ67"/>
    <mergeCell ref="BK65:BP66"/>
    <mergeCell ref="A64:C64"/>
    <mergeCell ref="D64:AN64"/>
    <mergeCell ref="AO64:AT64"/>
    <mergeCell ref="AU64:BA64"/>
    <mergeCell ref="BB64:BJ64"/>
    <mergeCell ref="BK64:BP64"/>
    <mergeCell ref="A65:C66"/>
    <mergeCell ref="D65:AN65"/>
    <mergeCell ref="AO65:AT66"/>
    <mergeCell ref="A63:C63"/>
    <mergeCell ref="D63:AN63"/>
    <mergeCell ref="AO63:AT63"/>
    <mergeCell ref="AU63:BA63"/>
    <mergeCell ref="BB63:BJ63"/>
    <mergeCell ref="BK63:BP63"/>
    <mergeCell ref="A62:C62"/>
    <mergeCell ref="D62:AN62"/>
    <mergeCell ref="AO62:AT62"/>
    <mergeCell ref="AU62:BA62"/>
    <mergeCell ref="BB62:BJ62"/>
    <mergeCell ref="A60:C61"/>
    <mergeCell ref="D60:AN60"/>
    <mergeCell ref="AO60:AT61"/>
    <mergeCell ref="AU60:BA61"/>
    <mergeCell ref="BB60:BJ61"/>
    <mergeCell ref="D61:AN61"/>
    <mergeCell ref="A59:C59"/>
    <mergeCell ref="D59:AN59"/>
    <mergeCell ref="AO59:AT59"/>
    <mergeCell ref="AU59:BA59"/>
    <mergeCell ref="BB59:BJ59"/>
    <mergeCell ref="A58:C58"/>
    <mergeCell ref="D58:AN58"/>
    <mergeCell ref="AO58:AT58"/>
    <mergeCell ref="AU58:BA58"/>
    <mergeCell ref="BB58:BJ58"/>
    <mergeCell ref="A57:C57"/>
    <mergeCell ref="D57:AN57"/>
    <mergeCell ref="AO57:AT57"/>
    <mergeCell ref="AU57:BA57"/>
    <mergeCell ref="BB57:BJ57"/>
    <mergeCell ref="A54:L54"/>
    <mergeCell ref="A56:BA56"/>
    <mergeCell ref="BB56:BJ56"/>
    <mergeCell ref="M54:BR54"/>
    <mergeCell ref="A52:BR52"/>
    <mergeCell ref="A50:C50"/>
    <mergeCell ref="D50:Q50"/>
    <mergeCell ref="R50:AA50"/>
    <mergeCell ref="AB50:AJ50"/>
    <mergeCell ref="AK50:AP50"/>
    <mergeCell ref="AB48:AJ48"/>
    <mergeCell ref="AK48:AP48"/>
    <mergeCell ref="AQ48:BA48"/>
    <mergeCell ref="A49:C49"/>
    <mergeCell ref="D49:Q49"/>
    <mergeCell ref="R49:AA49"/>
    <mergeCell ref="AB49:AJ49"/>
    <mergeCell ref="AK49:AP49"/>
    <mergeCell ref="AQ49:BA49"/>
    <mergeCell ref="BB48:BJ48"/>
    <mergeCell ref="A47:C47"/>
    <mergeCell ref="D47:Q47"/>
    <mergeCell ref="R47:AA47"/>
    <mergeCell ref="AB47:AJ47"/>
    <mergeCell ref="AK47:AP47"/>
    <mergeCell ref="AQ47:BA47"/>
    <mergeCell ref="A48:C48"/>
    <mergeCell ref="D48:Q48"/>
    <mergeCell ref="R48:AA48"/>
    <mergeCell ref="BB40:BI40"/>
    <mergeCell ref="BJ40:BP40"/>
    <mergeCell ref="A42:CL42"/>
    <mergeCell ref="A44:L44"/>
    <mergeCell ref="A46:BA46"/>
    <mergeCell ref="BB46:BJ46"/>
    <mergeCell ref="A40:C40"/>
    <mergeCell ref="D40:Q40"/>
    <mergeCell ref="R40:AE40"/>
    <mergeCell ref="AF40:AL40"/>
    <mergeCell ref="AM40:AP40"/>
    <mergeCell ref="AQ40:BA40"/>
    <mergeCell ref="CB20:CK20"/>
    <mergeCell ref="CL20:CQ20"/>
    <mergeCell ref="CR20:CV20"/>
    <mergeCell ref="AD4:CM4"/>
    <mergeCell ref="BL20:BS20"/>
    <mergeCell ref="BT20:CA20"/>
    <mergeCell ref="CR18:CV18"/>
    <mergeCell ref="BT19:CA19"/>
    <mergeCell ref="A3:CP3"/>
    <mergeCell ref="A1:CV1"/>
    <mergeCell ref="CR19:CV19"/>
    <mergeCell ref="A20:K20"/>
    <mergeCell ref="L20:U20"/>
    <mergeCell ref="V20:AB20"/>
    <mergeCell ref="AC20:AK20"/>
    <mergeCell ref="AL20:AS20"/>
    <mergeCell ref="AT20:BC20"/>
    <mergeCell ref="BD20:BK20"/>
    <mergeCell ref="A19:C19"/>
    <mergeCell ref="D19:K19"/>
    <mergeCell ref="AL19:AS19"/>
    <mergeCell ref="AT19:BC19"/>
    <mergeCell ref="BD19:BK19"/>
    <mergeCell ref="BL19:BS19"/>
    <mergeCell ref="L19:U19"/>
    <mergeCell ref="V19:AB19"/>
    <mergeCell ref="CB19:CK19"/>
    <mergeCell ref="CL19:CQ19"/>
    <mergeCell ref="AL18:AS18"/>
    <mergeCell ref="AT18:BC18"/>
    <mergeCell ref="BD18:BK18"/>
    <mergeCell ref="BL18:BS18"/>
    <mergeCell ref="BT18:CA18"/>
    <mergeCell ref="CB18:CK18"/>
    <mergeCell ref="BD17:BK17"/>
    <mergeCell ref="BL17:BS17"/>
    <mergeCell ref="BT17:CA17"/>
    <mergeCell ref="CB17:CK17"/>
    <mergeCell ref="BD16:BK16"/>
    <mergeCell ref="BL16:BS16"/>
    <mergeCell ref="CR12:CV14"/>
    <mergeCell ref="CB15:CK15"/>
    <mergeCell ref="CL15:CQ15"/>
    <mergeCell ref="CR15:CV15"/>
    <mergeCell ref="AC13:BC13"/>
    <mergeCell ref="AC14:AK14"/>
    <mergeCell ref="AL14:AS14"/>
    <mergeCell ref="AT14:BC14"/>
    <mergeCell ref="CR11:CV11"/>
    <mergeCell ref="BT12:CA14"/>
    <mergeCell ref="CB12:CK14"/>
    <mergeCell ref="CL12:CQ14"/>
    <mergeCell ref="A12:C14"/>
    <mergeCell ref="D12:K14"/>
    <mergeCell ref="L12:U14"/>
    <mergeCell ref="V12:BC12"/>
    <mergeCell ref="BD12:BK14"/>
    <mergeCell ref="V13:AB14"/>
    <mergeCell ref="L18:U18"/>
    <mergeCell ref="V18:AB18"/>
    <mergeCell ref="AC18:AK18"/>
    <mergeCell ref="AC15:AK15"/>
    <mergeCell ref="AT15:BC15"/>
    <mergeCell ref="AL17:AS17"/>
    <mergeCell ref="AT17:BC17"/>
    <mergeCell ref="D16:K16"/>
    <mergeCell ref="CL16:CQ16"/>
    <mergeCell ref="BT15:CA15"/>
    <mergeCell ref="AL15:AS15"/>
    <mergeCell ref="AL16:AS16"/>
    <mergeCell ref="AT16:BC16"/>
    <mergeCell ref="BD15:BK15"/>
    <mergeCell ref="BL15:BS15"/>
    <mergeCell ref="BT16:CA16"/>
    <mergeCell ref="CB16:CK16"/>
    <mergeCell ref="A8:CK8"/>
    <mergeCell ref="A9:L9"/>
    <mergeCell ref="M9:CK9"/>
    <mergeCell ref="A11:CK11"/>
    <mergeCell ref="CL11:CQ11"/>
    <mergeCell ref="A15:C15"/>
    <mergeCell ref="D15:K15"/>
    <mergeCell ref="L15:U15"/>
    <mergeCell ref="V15:AB15"/>
    <mergeCell ref="BL12:BS14"/>
    <mergeCell ref="A18:C18"/>
    <mergeCell ref="D18:K18"/>
    <mergeCell ref="V16:AB16"/>
    <mergeCell ref="AC19:AK19"/>
    <mergeCell ref="A34:L34"/>
    <mergeCell ref="A36:BA36"/>
    <mergeCell ref="AC16:AK16"/>
    <mergeCell ref="A16:C16"/>
    <mergeCell ref="A32:CL32"/>
    <mergeCell ref="L16:U16"/>
    <mergeCell ref="AM38:AP38"/>
    <mergeCell ref="A37:C37"/>
    <mergeCell ref="D37:Q37"/>
    <mergeCell ref="R37:AE37"/>
    <mergeCell ref="AF37:AL37"/>
    <mergeCell ref="AM37:AP37"/>
    <mergeCell ref="A6:CP6"/>
    <mergeCell ref="AQ38:BA38"/>
    <mergeCell ref="BB38:BI38"/>
    <mergeCell ref="BJ38:BP38"/>
    <mergeCell ref="A17:C17"/>
    <mergeCell ref="D17:K17"/>
    <mergeCell ref="L17:U17"/>
    <mergeCell ref="V17:AB17"/>
    <mergeCell ref="AC17:AK17"/>
    <mergeCell ref="AQ37:BA37"/>
    <mergeCell ref="CR16:CV16"/>
    <mergeCell ref="CL17:CQ17"/>
    <mergeCell ref="AM39:AP39"/>
    <mergeCell ref="AQ39:BA39"/>
    <mergeCell ref="BB39:BI39"/>
    <mergeCell ref="BB37:BI37"/>
    <mergeCell ref="BJ37:BP37"/>
    <mergeCell ref="BB36:BI36"/>
    <mergeCell ref="BJ36:BP36"/>
    <mergeCell ref="BJ39:BP39"/>
    <mergeCell ref="CR17:CV17"/>
    <mergeCell ref="CL18:CQ18"/>
    <mergeCell ref="A39:C39"/>
    <mergeCell ref="D39:Q39"/>
    <mergeCell ref="R39:AE39"/>
    <mergeCell ref="AF39:AL39"/>
    <mergeCell ref="A38:C38"/>
    <mergeCell ref="D38:Q38"/>
    <mergeCell ref="R38:AE38"/>
    <mergeCell ref="AF38:AL38"/>
  </mergeCells>
  <printOptions/>
  <pageMargins left="0.25" right="0.25" top="0.75" bottom="0.75" header="0.3" footer="0.3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G53"/>
  <sheetViews>
    <sheetView zoomScalePageLayoutView="0" workbookViewId="0" topLeftCell="A41">
      <selection activeCell="CF52" sqref="CF52:CP52"/>
    </sheetView>
  </sheetViews>
  <sheetFormatPr defaultColWidth="1.83203125" defaultRowHeight="12.75"/>
  <cols>
    <col min="1" max="2" width="1.83203125" style="7" customWidth="1"/>
    <col min="3" max="3" width="1.3359375" style="7" customWidth="1"/>
    <col min="4" max="6" width="1.83203125" style="7" customWidth="1"/>
    <col min="7" max="7" width="4.83203125" style="7" customWidth="1"/>
    <col min="8" max="10" width="1.83203125" style="7" customWidth="1"/>
    <col min="11" max="11" width="4.66015625" style="7" customWidth="1"/>
    <col min="12" max="17" width="1.83203125" style="7" customWidth="1"/>
    <col min="18" max="18" width="1.83203125" style="7" hidden="1" customWidth="1"/>
    <col min="19" max="19" width="1.171875" style="7" customWidth="1"/>
    <col min="20" max="20" width="0.4921875" style="7" customWidth="1"/>
    <col min="21" max="21" width="1.83203125" style="7" hidden="1" customWidth="1"/>
    <col min="22" max="26" width="1.83203125" style="7" customWidth="1"/>
    <col min="27" max="27" width="0.82421875" style="7" customWidth="1"/>
    <col min="28" max="32" width="1.83203125" style="7" customWidth="1"/>
    <col min="33" max="33" width="3.33203125" style="7" customWidth="1"/>
    <col min="34" max="34" width="1.171875" style="7" customWidth="1"/>
    <col min="35" max="35" width="4.33203125" style="7" customWidth="1"/>
    <col min="36" max="36" width="1.83203125" style="7" customWidth="1"/>
    <col min="37" max="37" width="1.83203125" style="7" hidden="1" customWidth="1"/>
    <col min="38" max="40" width="1.83203125" style="7" customWidth="1"/>
    <col min="41" max="41" width="0.4921875" style="7" customWidth="1"/>
    <col min="42" max="42" width="1.66796875" style="7" hidden="1" customWidth="1"/>
    <col min="43" max="43" width="1.83203125" style="7" hidden="1" customWidth="1"/>
    <col min="44" max="44" width="1.3359375" style="7" customWidth="1"/>
    <col min="45" max="47" width="1.83203125" style="7" hidden="1" customWidth="1"/>
    <col min="48" max="48" width="4.66015625" style="7" customWidth="1"/>
    <col min="49" max="49" width="1.83203125" style="7" customWidth="1"/>
    <col min="50" max="50" width="1.0078125" style="7" customWidth="1"/>
    <col min="51" max="51" width="1.83203125" style="7" hidden="1" customWidth="1"/>
    <col min="52" max="53" width="1.83203125" style="7" customWidth="1"/>
    <col min="54" max="54" width="0.328125" style="7" customWidth="1"/>
    <col min="55" max="55" width="0.1640625" style="7" customWidth="1"/>
    <col min="56" max="56" width="4.16015625" style="7" customWidth="1"/>
    <col min="57" max="57" width="1.66796875" style="7" customWidth="1"/>
    <col min="58" max="59" width="1.83203125" style="7" hidden="1" customWidth="1"/>
    <col min="60" max="66" width="1.3359375" style="7" customWidth="1"/>
    <col min="67" max="67" width="4.5" style="7" customWidth="1"/>
    <col min="68" max="68" width="4.16015625" style="7" customWidth="1"/>
    <col min="69" max="71" width="1.3359375" style="7" customWidth="1"/>
    <col min="72" max="72" width="3.33203125" style="7" customWidth="1"/>
    <col min="73" max="73" width="1.3359375" style="7" customWidth="1"/>
    <col min="74" max="74" width="0.82421875" style="7" customWidth="1"/>
    <col min="75" max="75" width="6.5" style="7" customWidth="1"/>
    <col min="76" max="84" width="1.3359375" style="7" customWidth="1"/>
    <col min="85" max="90" width="1.83203125" style="7" customWidth="1"/>
    <col min="91" max="91" width="0.82421875" style="7" customWidth="1"/>
    <col min="92" max="92" width="1.83203125" style="7" hidden="1" customWidth="1"/>
    <col min="93" max="93" width="2" style="7" customWidth="1"/>
    <col min="94" max="97" width="1.83203125" style="7" customWidth="1"/>
    <col min="98" max="98" width="1.66796875" style="7" customWidth="1"/>
    <col min="99" max="99" width="1.83203125" style="7" hidden="1" customWidth="1"/>
    <col min="100" max="16384" width="1.83203125" style="7" customWidth="1"/>
  </cols>
  <sheetData>
    <row r="1" spans="1:111" s="2" customFormat="1" ht="16.5" customHeight="1">
      <c r="A1" s="337" t="s">
        <v>130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68"/>
    </row>
    <row r="2" spans="1:110" s="2" customFormat="1" ht="15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566"/>
      <c r="BQ2" s="566"/>
      <c r="BR2" s="566"/>
      <c r="BS2" s="566"/>
      <c r="BT2" s="566"/>
      <c r="BU2" s="566"/>
      <c r="BV2" s="566"/>
      <c r="BW2" s="566"/>
      <c r="BX2" s="566"/>
      <c r="BY2" s="566"/>
      <c r="BZ2" s="566"/>
      <c r="CA2" s="566"/>
      <c r="CB2" s="566"/>
      <c r="CC2" s="566"/>
      <c r="CD2" s="566"/>
      <c r="CE2" s="566"/>
      <c r="CF2" s="566"/>
      <c r="CG2" s="566"/>
      <c r="CH2" s="566"/>
      <c r="CI2" s="566"/>
      <c r="CJ2" s="566"/>
      <c r="CK2" s="566"/>
      <c r="CL2" s="566"/>
      <c r="CM2" s="566"/>
      <c r="CN2" s="566"/>
      <c r="CO2" s="566"/>
      <c r="CP2" s="566"/>
      <c r="CQ2" s="566"/>
      <c r="CR2" s="566"/>
      <c r="CS2" s="566"/>
      <c r="CT2" s="566"/>
      <c r="CU2" s="566"/>
      <c r="CV2" s="566"/>
      <c r="CW2" s="566"/>
      <c r="CX2" s="566"/>
      <c r="CY2" s="566"/>
      <c r="CZ2" s="566"/>
      <c r="DA2" s="566"/>
      <c r="DB2" s="566"/>
      <c r="DC2" s="566"/>
      <c r="DD2" s="566"/>
      <c r="DE2" s="566"/>
      <c r="DF2" s="566"/>
    </row>
    <row r="3" spans="1:110" s="2" customFormat="1" ht="15">
      <c r="A3" s="323" t="s">
        <v>171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</row>
    <row r="4" spans="1:110" s="6" customFormat="1" ht="18" customHeight="1">
      <c r="A4" s="349" t="s">
        <v>131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</row>
    <row r="5" spans="1:110" ht="28.5" customHeight="1">
      <c r="A5" s="567" t="s">
        <v>132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/>
      <c r="AT5" s="567"/>
      <c r="AU5" s="567"/>
      <c r="AV5" s="567"/>
      <c r="AW5" s="567"/>
      <c r="AX5" s="567"/>
      <c r="AY5" s="567"/>
      <c r="AZ5" s="567"/>
      <c r="BA5" s="567"/>
      <c r="BB5" s="567"/>
      <c r="BC5" s="567"/>
      <c r="BD5" s="567"/>
      <c r="BE5" s="567"/>
      <c r="BF5" s="567"/>
      <c r="BG5" s="567"/>
      <c r="BH5" s="567"/>
      <c r="BI5" s="567"/>
      <c r="BJ5" s="567"/>
      <c r="BK5" s="567"/>
      <c r="BL5" s="567"/>
      <c r="BM5" s="567"/>
      <c r="BN5" s="567"/>
      <c r="BO5" s="567"/>
      <c r="BP5" s="567"/>
      <c r="BQ5" s="567"/>
      <c r="BR5" s="567"/>
      <c r="BS5" s="567"/>
      <c r="BT5" s="567"/>
      <c r="BU5" s="567"/>
      <c r="BV5" s="567"/>
      <c r="BW5" s="567"/>
      <c r="BX5" s="567"/>
      <c r="BY5" s="567"/>
      <c r="BZ5" s="567"/>
      <c r="CA5" s="567"/>
      <c r="CB5" s="567"/>
      <c r="CC5" s="567"/>
      <c r="CD5" s="567"/>
      <c r="CE5" s="567"/>
      <c r="CF5" s="567"/>
      <c r="CG5" s="567"/>
      <c r="CH5" s="567"/>
      <c r="CI5" s="567"/>
      <c r="CJ5" s="567"/>
      <c r="CK5" s="567"/>
      <c r="CL5" s="567"/>
      <c r="CM5" s="567"/>
      <c r="CN5" s="567"/>
      <c r="CO5" s="567"/>
      <c r="CP5" s="567"/>
      <c r="CQ5" s="567"/>
      <c r="CR5" s="567"/>
      <c r="CS5" s="567"/>
      <c r="CT5" s="567"/>
      <c r="CU5" s="567"/>
      <c r="CV5" s="567"/>
      <c r="CW5" s="567"/>
      <c r="CX5" s="567"/>
      <c r="CY5" s="567"/>
      <c r="CZ5" s="567"/>
      <c r="DA5" s="567"/>
      <c r="DB5" s="567"/>
      <c r="DC5" s="567"/>
      <c r="DD5" s="567"/>
      <c r="DE5" s="567"/>
      <c r="DF5" s="567"/>
    </row>
    <row r="6" ht="15" customHeight="1" hidden="1"/>
    <row r="7" spans="1:110" ht="18.75" customHeight="1">
      <c r="A7" s="567" t="s">
        <v>12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567"/>
      <c r="BO7" s="567"/>
      <c r="BP7" s="567"/>
      <c r="BQ7" s="567"/>
      <c r="BR7" s="567"/>
      <c r="BS7" s="567"/>
      <c r="BT7" s="567"/>
      <c r="BU7" s="567"/>
      <c r="BV7" s="567"/>
      <c r="BW7" s="567"/>
      <c r="BX7" s="567"/>
      <c r="BY7" s="567"/>
      <c r="BZ7" s="567"/>
      <c r="CA7" s="567"/>
      <c r="CB7" s="567"/>
      <c r="CC7" s="567"/>
      <c r="CD7" s="567"/>
      <c r="CE7" s="567"/>
      <c r="CF7" s="567"/>
      <c r="CG7" s="567"/>
      <c r="CH7" s="567"/>
      <c r="CI7" s="567"/>
      <c r="CJ7" s="567"/>
      <c r="CK7" s="567"/>
      <c r="CL7" s="567"/>
      <c r="CM7" s="567"/>
      <c r="CN7" s="567"/>
      <c r="CO7" s="567"/>
      <c r="CP7" s="567"/>
      <c r="CQ7" s="567"/>
      <c r="CR7" s="567"/>
      <c r="CS7" s="567"/>
      <c r="CT7" s="567"/>
      <c r="CU7" s="567"/>
      <c r="CV7" s="567"/>
      <c r="CW7" s="567"/>
      <c r="CX7" s="567"/>
      <c r="CY7" s="567"/>
      <c r="CZ7" s="567"/>
      <c r="DA7" s="567"/>
      <c r="DB7" s="567"/>
      <c r="DC7" s="567"/>
      <c r="DD7" s="567"/>
      <c r="DE7" s="567"/>
      <c r="DF7" s="567"/>
    </row>
    <row r="8" spans="1:94" ht="15" customHeight="1">
      <c r="A8" s="564" t="s">
        <v>133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 t="s">
        <v>197</v>
      </c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5"/>
      <c r="BF8" s="565"/>
      <c r="BG8" s="565"/>
      <c r="BH8" s="565"/>
      <c r="BI8" s="565"/>
      <c r="BJ8" s="565"/>
      <c r="BK8" s="565"/>
      <c r="BL8" s="565"/>
      <c r="BM8" s="565"/>
      <c r="BN8" s="565"/>
      <c r="BO8" s="565"/>
      <c r="BP8" s="565"/>
      <c r="BQ8" s="565"/>
      <c r="BR8" s="565"/>
      <c r="BS8" s="565"/>
      <c r="BT8" s="565"/>
      <c r="BU8" s="565"/>
      <c r="BV8" s="565"/>
      <c r="BW8" s="565"/>
      <c r="BX8" s="565"/>
      <c r="BY8" s="565"/>
      <c r="BZ8" s="565"/>
      <c r="CA8" s="565"/>
      <c r="CB8" s="565"/>
      <c r="CC8" s="565"/>
      <c r="CD8" s="565"/>
      <c r="CE8" s="565"/>
      <c r="CF8" s="565"/>
      <c r="CG8" s="565"/>
      <c r="CH8" s="565"/>
      <c r="CI8" s="565"/>
      <c r="CJ8" s="565"/>
      <c r="CK8" s="565"/>
      <c r="CL8" s="565"/>
      <c r="CM8" s="565"/>
      <c r="CN8" s="565"/>
      <c r="CO8" s="565"/>
      <c r="CP8" s="565"/>
    </row>
    <row r="9" spans="1:94" ht="12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</row>
    <row r="10" spans="1:110" ht="62.25" customHeight="1">
      <c r="A10" s="523" t="s">
        <v>183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5"/>
      <c r="CQ10" s="465" t="s">
        <v>186</v>
      </c>
      <c r="CR10" s="466"/>
      <c r="CS10" s="466"/>
      <c r="CT10" s="466"/>
      <c r="CU10" s="466"/>
      <c r="CV10" s="466"/>
      <c r="CW10" s="466"/>
      <c r="CX10" s="467"/>
      <c r="CY10" s="465" t="s">
        <v>187</v>
      </c>
      <c r="CZ10" s="466"/>
      <c r="DA10" s="466"/>
      <c r="DB10" s="466"/>
      <c r="DC10" s="466"/>
      <c r="DD10" s="466"/>
      <c r="DE10" s="466"/>
      <c r="DF10" s="467"/>
    </row>
    <row r="11" spans="1:110" ht="30" customHeight="1">
      <c r="A11" s="520" t="s">
        <v>14</v>
      </c>
      <c r="B11" s="520"/>
      <c r="C11" s="520"/>
      <c r="D11" s="520" t="s">
        <v>9</v>
      </c>
      <c r="E11" s="520"/>
      <c r="F11" s="520"/>
      <c r="G11" s="520"/>
      <c r="H11" s="520"/>
      <c r="I11" s="520"/>
      <c r="J11" s="520"/>
      <c r="K11" s="520"/>
      <c r="L11" s="520" t="s">
        <v>3</v>
      </c>
      <c r="M11" s="520"/>
      <c r="N11" s="520"/>
      <c r="O11" s="520"/>
      <c r="P11" s="520"/>
      <c r="Q11" s="520"/>
      <c r="R11" s="520"/>
      <c r="S11" s="520"/>
      <c r="T11" s="520"/>
      <c r="U11" s="520"/>
      <c r="V11" s="520" t="s">
        <v>0</v>
      </c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  <c r="AQ11" s="520"/>
      <c r="AR11" s="520"/>
      <c r="AS11" s="520"/>
      <c r="AT11" s="520"/>
      <c r="AU11" s="520"/>
      <c r="AV11" s="520"/>
      <c r="AW11" s="520"/>
      <c r="AX11" s="520"/>
      <c r="AY11" s="520"/>
      <c r="AZ11" s="520"/>
      <c r="BA11" s="520"/>
      <c r="BB11" s="520"/>
      <c r="BC11" s="520"/>
      <c r="BD11" s="520"/>
      <c r="BE11" s="520"/>
      <c r="BF11" s="520"/>
      <c r="BG11" s="520"/>
      <c r="BH11" s="520" t="s">
        <v>7</v>
      </c>
      <c r="BI11" s="520"/>
      <c r="BJ11" s="520"/>
      <c r="BK11" s="520"/>
      <c r="BL11" s="520"/>
      <c r="BM11" s="520"/>
      <c r="BN11" s="520"/>
      <c r="BO11" s="520"/>
      <c r="BP11" s="520"/>
      <c r="BQ11" s="520" t="s">
        <v>8</v>
      </c>
      <c r="BR11" s="520"/>
      <c r="BS11" s="520"/>
      <c r="BT11" s="520"/>
      <c r="BU11" s="520"/>
      <c r="BV11" s="520"/>
      <c r="BW11" s="520"/>
      <c r="BX11" s="520"/>
      <c r="BY11" s="520" t="s">
        <v>92</v>
      </c>
      <c r="BZ11" s="520"/>
      <c r="CA11" s="520"/>
      <c r="CB11" s="520"/>
      <c r="CC11" s="520"/>
      <c r="CD11" s="520"/>
      <c r="CE11" s="520"/>
      <c r="CF11" s="520"/>
      <c r="CG11" s="520" t="s">
        <v>93</v>
      </c>
      <c r="CH11" s="520"/>
      <c r="CI11" s="520"/>
      <c r="CJ11" s="520"/>
      <c r="CK11" s="520"/>
      <c r="CL11" s="520"/>
      <c r="CM11" s="520"/>
      <c r="CN11" s="520"/>
      <c r="CO11" s="520"/>
      <c r="CP11" s="520"/>
      <c r="CQ11" s="555" t="s">
        <v>134</v>
      </c>
      <c r="CR11" s="556"/>
      <c r="CS11" s="556"/>
      <c r="CT11" s="556"/>
      <c r="CU11" s="556"/>
      <c r="CV11" s="556"/>
      <c r="CW11" s="556"/>
      <c r="CX11" s="557"/>
      <c r="CY11" s="555" t="s">
        <v>129</v>
      </c>
      <c r="CZ11" s="556"/>
      <c r="DA11" s="556"/>
      <c r="DB11" s="556"/>
      <c r="DC11" s="556"/>
      <c r="DD11" s="556"/>
      <c r="DE11" s="556"/>
      <c r="DF11" s="557"/>
    </row>
    <row r="12" spans="1:110" ht="18" customHeight="1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 t="s">
        <v>2</v>
      </c>
      <c r="W12" s="520"/>
      <c r="X12" s="520"/>
      <c r="Y12" s="520"/>
      <c r="Z12" s="520"/>
      <c r="AA12" s="520"/>
      <c r="AB12" s="520"/>
      <c r="AC12" s="520" t="s">
        <v>1</v>
      </c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58"/>
      <c r="CR12" s="559"/>
      <c r="CS12" s="559"/>
      <c r="CT12" s="559"/>
      <c r="CU12" s="559"/>
      <c r="CV12" s="559"/>
      <c r="CW12" s="559"/>
      <c r="CX12" s="560"/>
      <c r="CY12" s="558"/>
      <c r="CZ12" s="559"/>
      <c r="DA12" s="559"/>
      <c r="DB12" s="559"/>
      <c r="DC12" s="559"/>
      <c r="DD12" s="559"/>
      <c r="DE12" s="559"/>
      <c r="DF12" s="560"/>
    </row>
    <row r="13" spans="1:110" ht="78.75" customHeight="1">
      <c r="A13" s="520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 t="s">
        <v>4</v>
      </c>
      <c r="AD13" s="520"/>
      <c r="AE13" s="520"/>
      <c r="AF13" s="520"/>
      <c r="AG13" s="520"/>
      <c r="AH13" s="520"/>
      <c r="AI13" s="520"/>
      <c r="AJ13" s="520"/>
      <c r="AK13" s="520"/>
      <c r="AL13" s="520" t="s">
        <v>5</v>
      </c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 t="s">
        <v>6</v>
      </c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61"/>
      <c r="CR13" s="562"/>
      <c r="CS13" s="562"/>
      <c r="CT13" s="562"/>
      <c r="CU13" s="562"/>
      <c r="CV13" s="562"/>
      <c r="CW13" s="562"/>
      <c r="CX13" s="563"/>
      <c r="CY13" s="561"/>
      <c r="CZ13" s="562"/>
      <c r="DA13" s="562"/>
      <c r="DB13" s="562"/>
      <c r="DC13" s="562"/>
      <c r="DD13" s="562"/>
      <c r="DE13" s="562"/>
      <c r="DF13" s="563"/>
    </row>
    <row r="14" spans="1:110" ht="15">
      <c r="A14" s="520">
        <v>1</v>
      </c>
      <c r="B14" s="520"/>
      <c r="C14" s="520"/>
      <c r="D14" s="520">
        <v>2</v>
      </c>
      <c r="E14" s="520"/>
      <c r="F14" s="520"/>
      <c r="G14" s="520"/>
      <c r="H14" s="520"/>
      <c r="I14" s="520"/>
      <c r="J14" s="520"/>
      <c r="K14" s="520"/>
      <c r="L14" s="520">
        <v>3</v>
      </c>
      <c r="M14" s="520"/>
      <c r="N14" s="520"/>
      <c r="O14" s="520"/>
      <c r="P14" s="520"/>
      <c r="Q14" s="520"/>
      <c r="R14" s="520"/>
      <c r="S14" s="520"/>
      <c r="T14" s="520"/>
      <c r="U14" s="520"/>
      <c r="V14" s="520">
        <v>4</v>
      </c>
      <c r="W14" s="520"/>
      <c r="X14" s="520"/>
      <c r="Y14" s="520"/>
      <c r="Z14" s="520"/>
      <c r="AA14" s="520"/>
      <c r="AB14" s="520"/>
      <c r="AC14" s="520">
        <v>5</v>
      </c>
      <c r="AD14" s="520"/>
      <c r="AE14" s="520"/>
      <c r="AF14" s="520"/>
      <c r="AG14" s="520"/>
      <c r="AH14" s="520"/>
      <c r="AI14" s="520"/>
      <c r="AJ14" s="520"/>
      <c r="AK14" s="520"/>
      <c r="AL14" s="520">
        <v>6</v>
      </c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>
        <v>7</v>
      </c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>
        <v>8</v>
      </c>
      <c r="BI14" s="520"/>
      <c r="BJ14" s="520"/>
      <c r="BK14" s="520"/>
      <c r="BL14" s="520"/>
      <c r="BM14" s="520"/>
      <c r="BN14" s="520"/>
      <c r="BO14" s="520"/>
      <c r="BP14" s="520"/>
      <c r="BQ14" s="520">
        <v>9</v>
      </c>
      <c r="BR14" s="520"/>
      <c r="BS14" s="520"/>
      <c r="BT14" s="520"/>
      <c r="BU14" s="520"/>
      <c r="BV14" s="520"/>
      <c r="BW14" s="520"/>
      <c r="BX14" s="520"/>
      <c r="BY14" s="520" t="s">
        <v>90</v>
      </c>
      <c r="BZ14" s="520"/>
      <c r="CA14" s="520"/>
      <c r="CB14" s="520"/>
      <c r="CC14" s="520"/>
      <c r="CD14" s="520"/>
      <c r="CE14" s="520"/>
      <c r="CF14" s="520"/>
      <c r="CG14" s="520" t="s">
        <v>91</v>
      </c>
      <c r="CH14" s="520"/>
      <c r="CI14" s="520"/>
      <c r="CJ14" s="520"/>
      <c r="CK14" s="520"/>
      <c r="CL14" s="520"/>
      <c r="CM14" s="520"/>
      <c r="CN14" s="520"/>
      <c r="CO14" s="520"/>
      <c r="CP14" s="520"/>
      <c r="CQ14" s="539" t="s">
        <v>98</v>
      </c>
      <c r="CR14" s="540"/>
      <c r="CS14" s="540"/>
      <c r="CT14" s="540"/>
      <c r="CU14" s="540"/>
      <c r="CV14" s="540"/>
      <c r="CW14" s="540"/>
      <c r="CX14" s="541"/>
      <c r="CY14" s="539" t="s">
        <v>99</v>
      </c>
      <c r="CZ14" s="540"/>
      <c r="DA14" s="540"/>
      <c r="DB14" s="540"/>
      <c r="DC14" s="540"/>
      <c r="DD14" s="540"/>
      <c r="DE14" s="540"/>
      <c r="DF14" s="541"/>
    </row>
    <row r="15" spans="1:110" ht="47.25" customHeight="1">
      <c r="A15" s="506" t="s">
        <v>27</v>
      </c>
      <c r="B15" s="506"/>
      <c r="C15" s="506"/>
      <c r="D15" s="506" t="s">
        <v>156</v>
      </c>
      <c r="E15" s="506"/>
      <c r="F15" s="506"/>
      <c r="G15" s="506"/>
      <c r="H15" s="506"/>
      <c r="I15" s="506"/>
      <c r="J15" s="506"/>
      <c r="K15" s="506"/>
      <c r="L15" s="547">
        <v>1</v>
      </c>
      <c r="M15" s="547"/>
      <c r="N15" s="547"/>
      <c r="O15" s="547"/>
      <c r="P15" s="547"/>
      <c r="Q15" s="547"/>
      <c r="R15" s="547"/>
      <c r="S15" s="547"/>
      <c r="T15" s="547"/>
      <c r="U15" s="547"/>
      <c r="V15" s="547">
        <v>0</v>
      </c>
      <c r="W15" s="547"/>
      <c r="X15" s="547"/>
      <c r="Y15" s="547"/>
      <c r="Z15" s="547"/>
      <c r="AA15" s="547"/>
      <c r="AB15" s="547"/>
      <c r="AC15" s="547">
        <v>0</v>
      </c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7"/>
      <c r="BI15" s="547"/>
      <c r="BJ15" s="547"/>
      <c r="BK15" s="547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>
        <v>12</v>
      </c>
      <c r="BZ15" s="547"/>
      <c r="CA15" s="547"/>
      <c r="CB15" s="547"/>
      <c r="CC15" s="547"/>
      <c r="CD15" s="547"/>
      <c r="CE15" s="547"/>
      <c r="CF15" s="547"/>
      <c r="CG15" s="548">
        <v>18162.22</v>
      </c>
      <c r="CH15" s="549"/>
      <c r="CI15" s="549"/>
      <c r="CJ15" s="549"/>
      <c r="CK15" s="549"/>
      <c r="CL15" s="549"/>
      <c r="CM15" s="549"/>
      <c r="CN15" s="549"/>
      <c r="CO15" s="549"/>
      <c r="CP15" s="550"/>
      <c r="CQ15" s="523" t="s">
        <v>11</v>
      </c>
      <c r="CR15" s="524"/>
      <c r="CS15" s="524"/>
      <c r="CT15" s="524"/>
      <c r="CU15" s="524"/>
      <c r="CV15" s="524"/>
      <c r="CW15" s="524"/>
      <c r="CX15" s="525"/>
      <c r="CY15" s="523" t="s">
        <v>11</v>
      </c>
      <c r="CZ15" s="524"/>
      <c r="DA15" s="524"/>
      <c r="DB15" s="524"/>
      <c r="DC15" s="524"/>
      <c r="DD15" s="524"/>
      <c r="DE15" s="524"/>
      <c r="DF15" s="525"/>
    </row>
    <row r="16" spans="1:110" ht="15">
      <c r="A16" s="551" t="s">
        <v>10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3"/>
      <c r="L16" s="554" t="s">
        <v>11</v>
      </c>
      <c r="M16" s="554"/>
      <c r="N16" s="554"/>
      <c r="O16" s="554"/>
      <c r="P16" s="554"/>
      <c r="Q16" s="554"/>
      <c r="R16" s="554"/>
      <c r="S16" s="554"/>
      <c r="T16" s="554"/>
      <c r="U16" s="554"/>
      <c r="V16" s="542" t="s">
        <v>11</v>
      </c>
      <c r="W16" s="542"/>
      <c r="X16" s="542"/>
      <c r="Y16" s="542"/>
      <c r="Z16" s="542"/>
      <c r="AA16" s="542"/>
      <c r="AB16" s="542"/>
      <c r="AC16" s="542" t="s">
        <v>11</v>
      </c>
      <c r="AD16" s="542"/>
      <c r="AE16" s="542"/>
      <c r="AF16" s="542"/>
      <c r="AG16" s="542"/>
      <c r="AH16" s="542"/>
      <c r="AI16" s="542"/>
      <c r="AJ16" s="542"/>
      <c r="AK16" s="542"/>
      <c r="AL16" s="542" t="s">
        <v>11</v>
      </c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 t="s">
        <v>11</v>
      </c>
      <c r="AX16" s="542"/>
      <c r="AY16" s="542"/>
      <c r="AZ16" s="542"/>
      <c r="BA16" s="542"/>
      <c r="BB16" s="542"/>
      <c r="BC16" s="542"/>
      <c r="BD16" s="542"/>
      <c r="BE16" s="542"/>
      <c r="BF16" s="542"/>
      <c r="BG16" s="542"/>
      <c r="BH16" s="542" t="s">
        <v>11</v>
      </c>
      <c r="BI16" s="542"/>
      <c r="BJ16" s="542"/>
      <c r="BK16" s="542"/>
      <c r="BL16" s="542"/>
      <c r="BM16" s="542"/>
      <c r="BN16" s="542"/>
      <c r="BO16" s="542"/>
      <c r="BP16" s="542"/>
      <c r="BQ16" s="542" t="s">
        <v>11</v>
      </c>
      <c r="BR16" s="542"/>
      <c r="BS16" s="542"/>
      <c r="BT16" s="542"/>
      <c r="BU16" s="542"/>
      <c r="BV16" s="542"/>
      <c r="BW16" s="542"/>
      <c r="BX16" s="542"/>
      <c r="BY16" s="542" t="s">
        <v>11</v>
      </c>
      <c r="BZ16" s="542"/>
      <c r="CA16" s="542"/>
      <c r="CB16" s="542"/>
      <c r="CC16" s="542"/>
      <c r="CD16" s="542"/>
      <c r="CE16" s="542"/>
      <c r="CF16" s="542"/>
      <c r="CG16" s="543">
        <f>SUM(CG15)</f>
        <v>18162.22</v>
      </c>
      <c r="CH16" s="543"/>
      <c r="CI16" s="543"/>
      <c r="CJ16" s="543"/>
      <c r="CK16" s="543"/>
      <c r="CL16" s="543"/>
      <c r="CM16" s="543"/>
      <c r="CN16" s="543"/>
      <c r="CO16" s="543"/>
      <c r="CP16" s="543"/>
      <c r="CQ16" s="544">
        <v>66651</v>
      </c>
      <c r="CR16" s="545"/>
      <c r="CS16" s="545"/>
      <c r="CT16" s="545"/>
      <c r="CU16" s="545"/>
      <c r="CV16" s="545"/>
      <c r="CW16" s="545"/>
      <c r="CX16" s="546"/>
      <c r="CY16" s="544">
        <v>66651</v>
      </c>
      <c r="CZ16" s="545"/>
      <c r="DA16" s="545"/>
      <c r="DB16" s="545"/>
      <c r="DC16" s="545"/>
      <c r="DD16" s="545"/>
      <c r="DE16" s="545"/>
      <c r="DF16" s="546"/>
    </row>
    <row r="17" ht="24" customHeight="1"/>
    <row r="18" spans="1:110" ht="15">
      <c r="A18" s="521" t="s">
        <v>15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1"/>
      <c r="BM18" s="521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1"/>
      <c r="CC18" s="521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1"/>
      <c r="CS18" s="521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21"/>
      <c r="DF18" s="521"/>
    </row>
    <row r="19" spans="1:110" ht="15">
      <c r="A19" s="522" t="s">
        <v>157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2"/>
      <c r="BM19" s="522"/>
      <c r="BN19" s="522"/>
      <c r="BO19" s="522"/>
      <c r="BP19" s="522"/>
      <c r="BQ19" s="522"/>
      <c r="BR19" s="522"/>
      <c r="BS19" s="522"/>
      <c r="BT19" s="522"/>
      <c r="BU19" s="522"/>
      <c r="BV19" s="522"/>
      <c r="BW19" s="522"/>
      <c r="BX19" s="522"/>
      <c r="BY19" s="522"/>
      <c r="BZ19" s="522"/>
      <c r="CA19" s="522"/>
      <c r="CB19" s="522"/>
      <c r="CC19" s="522"/>
      <c r="CD19" s="522"/>
      <c r="CE19" s="522"/>
      <c r="CF19" s="522"/>
      <c r="CG19" s="522"/>
      <c r="CH19" s="522"/>
      <c r="CI19" s="522"/>
      <c r="CJ19" s="522"/>
      <c r="CK19" s="522"/>
      <c r="CL19" s="522"/>
      <c r="CM19" s="522"/>
      <c r="CN19" s="522"/>
      <c r="CO19" s="522"/>
      <c r="CP19" s="522"/>
      <c r="CQ19" s="522"/>
      <c r="CR19" s="522"/>
      <c r="CS19" s="522"/>
      <c r="CT19" s="522"/>
      <c r="CU19" s="522"/>
      <c r="CV19" s="522"/>
      <c r="CW19" s="522"/>
      <c r="CX19" s="522"/>
      <c r="CY19" s="522"/>
      <c r="CZ19" s="522"/>
      <c r="DA19" s="522"/>
      <c r="DB19" s="522"/>
      <c r="DC19" s="522"/>
      <c r="DD19" s="522"/>
      <c r="DE19" s="522"/>
      <c r="DF19" s="522"/>
    </row>
    <row r="20" spans="1:110" ht="62.25" customHeight="1">
      <c r="A20" s="523" t="s">
        <v>183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5"/>
      <c r="CQ20" s="465" t="s">
        <v>186</v>
      </c>
      <c r="CR20" s="466"/>
      <c r="CS20" s="466"/>
      <c r="CT20" s="466"/>
      <c r="CU20" s="466"/>
      <c r="CV20" s="466"/>
      <c r="CW20" s="466"/>
      <c r="CX20" s="467"/>
      <c r="CY20" s="465" t="s">
        <v>187</v>
      </c>
      <c r="CZ20" s="466"/>
      <c r="DA20" s="466"/>
      <c r="DB20" s="466"/>
      <c r="DC20" s="466"/>
      <c r="DD20" s="466"/>
      <c r="DE20" s="466"/>
      <c r="DF20" s="467"/>
    </row>
    <row r="21" spans="1:110" ht="115.5" customHeight="1">
      <c r="A21" s="506" t="s">
        <v>14</v>
      </c>
      <c r="B21" s="506"/>
      <c r="C21" s="506"/>
      <c r="D21" s="506" t="s">
        <v>20</v>
      </c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 t="s">
        <v>17</v>
      </c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 t="s">
        <v>75</v>
      </c>
      <c r="BR21" s="506"/>
      <c r="BS21" s="506"/>
      <c r="BT21" s="506"/>
      <c r="BU21" s="506"/>
      <c r="BV21" s="506"/>
      <c r="BW21" s="506"/>
      <c r="BX21" s="506" t="s">
        <v>18</v>
      </c>
      <c r="BY21" s="506"/>
      <c r="BZ21" s="506"/>
      <c r="CA21" s="506"/>
      <c r="CB21" s="506"/>
      <c r="CC21" s="506"/>
      <c r="CD21" s="506"/>
      <c r="CE21" s="419" t="s">
        <v>83</v>
      </c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1"/>
      <c r="CQ21" s="419" t="s">
        <v>135</v>
      </c>
      <c r="CR21" s="420"/>
      <c r="CS21" s="420"/>
      <c r="CT21" s="420"/>
      <c r="CU21" s="420"/>
      <c r="CV21" s="420"/>
      <c r="CW21" s="420"/>
      <c r="CX21" s="421"/>
      <c r="CY21" s="536" t="s">
        <v>135</v>
      </c>
      <c r="CZ21" s="537"/>
      <c r="DA21" s="537"/>
      <c r="DB21" s="537"/>
      <c r="DC21" s="537"/>
      <c r="DD21" s="537"/>
      <c r="DE21" s="537"/>
      <c r="DF21" s="538"/>
    </row>
    <row r="22" spans="1:110" ht="15">
      <c r="A22" s="520">
        <v>1</v>
      </c>
      <c r="B22" s="520"/>
      <c r="C22" s="520"/>
      <c r="D22" s="520">
        <v>2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>
        <v>3</v>
      </c>
      <c r="BB22" s="520"/>
      <c r="BC22" s="520"/>
      <c r="BD22" s="520"/>
      <c r="BE22" s="520"/>
      <c r="BF22" s="520"/>
      <c r="BG22" s="520"/>
      <c r="BH22" s="520"/>
      <c r="BI22" s="520"/>
      <c r="BJ22" s="520"/>
      <c r="BK22" s="520"/>
      <c r="BL22" s="520"/>
      <c r="BM22" s="520"/>
      <c r="BN22" s="520"/>
      <c r="BO22" s="520"/>
      <c r="BP22" s="520"/>
      <c r="BQ22" s="520">
        <v>4</v>
      </c>
      <c r="BR22" s="520"/>
      <c r="BS22" s="520"/>
      <c r="BT22" s="520"/>
      <c r="BU22" s="520"/>
      <c r="BV22" s="520"/>
      <c r="BW22" s="520"/>
      <c r="BX22" s="520">
        <v>5</v>
      </c>
      <c r="BY22" s="520"/>
      <c r="BZ22" s="520"/>
      <c r="CA22" s="520"/>
      <c r="CB22" s="520"/>
      <c r="CC22" s="520"/>
      <c r="CD22" s="520"/>
      <c r="CE22" s="465">
        <v>6</v>
      </c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7"/>
      <c r="CQ22" s="539" t="s">
        <v>96</v>
      </c>
      <c r="CR22" s="540"/>
      <c r="CS22" s="540"/>
      <c r="CT22" s="540"/>
      <c r="CU22" s="540"/>
      <c r="CV22" s="540"/>
      <c r="CW22" s="540"/>
      <c r="CX22" s="541"/>
      <c r="CY22" s="539" t="s">
        <v>97</v>
      </c>
      <c r="CZ22" s="540"/>
      <c r="DA22" s="540"/>
      <c r="DB22" s="540"/>
      <c r="DC22" s="540"/>
      <c r="DD22" s="540"/>
      <c r="DE22" s="540"/>
      <c r="DF22" s="541"/>
    </row>
    <row r="23" spans="1:110" ht="15">
      <c r="A23" s="506"/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33">
        <v>0</v>
      </c>
      <c r="CF23" s="534"/>
      <c r="CG23" s="534"/>
      <c r="CH23" s="534"/>
      <c r="CI23" s="534"/>
      <c r="CJ23" s="534"/>
      <c r="CK23" s="534"/>
      <c r="CL23" s="534"/>
      <c r="CM23" s="534"/>
      <c r="CN23" s="534"/>
      <c r="CO23" s="534"/>
      <c r="CP23" s="535"/>
      <c r="CQ23" s="523" t="s">
        <v>11</v>
      </c>
      <c r="CR23" s="524"/>
      <c r="CS23" s="524"/>
      <c r="CT23" s="524"/>
      <c r="CU23" s="524"/>
      <c r="CV23" s="524"/>
      <c r="CW23" s="524"/>
      <c r="CX23" s="525"/>
      <c r="CY23" s="523" t="s">
        <v>11</v>
      </c>
      <c r="CZ23" s="524"/>
      <c r="DA23" s="524"/>
      <c r="DB23" s="524"/>
      <c r="DC23" s="524"/>
      <c r="DD23" s="524"/>
      <c r="DE23" s="524"/>
      <c r="DF23" s="525"/>
    </row>
    <row r="24" spans="1:110" ht="15.75" customHeight="1">
      <c r="A24" s="506"/>
      <c r="B24" s="506"/>
      <c r="C24" s="506"/>
      <c r="D24" s="507" t="s">
        <v>10</v>
      </c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8" t="s">
        <v>11</v>
      </c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26" t="s">
        <v>11</v>
      </c>
      <c r="BR24" s="526"/>
      <c r="BS24" s="526"/>
      <c r="BT24" s="526"/>
      <c r="BU24" s="526"/>
      <c r="BV24" s="526"/>
      <c r="BW24" s="526"/>
      <c r="BX24" s="526" t="s">
        <v>11</v>
      </c>
      <c r="BY24" s="526"/>
      <c r="BZ24" s="526"/>
      <c r="CA24" s="526"/>
      <c r="CB24" s="526"/>
      <c r="CC24" s="526"/>
      <c r="CD24" s="526"/>
      <c r="CE24" s="527">
        <f>SUM(CE23:CP23)</f>
        <v>0</v>
      </c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9"/>
      <c r="CQ24" s="530" t="s">
        <v>136</v>
      </c>
      <c r="CR24" s="531"/>
      <c r="CS24" s="531"/>
      <c r="CT24" s="531"/>
      <c r="CU24" s="531"/>
      <c r="CV24" s="531"/>
      <c r="CW24" s="531"/>
      <c r="CX24" s="532"/>
      <c r="CY24" s="530" t="s">
        <v>136</v>
      </c>
      <c r="CZ24" s="531"/>
      <c r="DA24" s="531"/>
      <c r="DB24" s="531"/>
      <c r="DC24" s="531"/>
      <c r="DD24" s="531"/>
      <c r="DE24" s="531"/>
      <c r="DF24" s="532"/>
    </row>
    <row r="25" spans="1:110" ht="15">
      <c r="A25" s="521" t="s">
        <v>19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1"/>
      <c r="BR25" s="521"/>
      <c r="BS25" s="521"/>
      <c r="BT25" s="521"/>
      <c r="BU25" s="521"/>
      <c r="BV25" s="521"/>
      <c r="BW25" s="521"/>
      <c r="BX25" s="521"/>
      <c r="BY25" s="521"/>
      <c r="BZ25" s="521"/>
      <c r="CA25" s="521"/>
      <c r="CB25" s="521"/>
      <c r="CC25" s="521"/>
      <c r="CD25" s="521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1"/>
      <c r="CQ25" s="521"/>
      <c r="CR25" s="521"/>
      <c r="CS25" s="521"/>
      <c r="CT25" s="521"/>
      <c r="CU25" s="521"/>
      <c r="CV25" s="521"/>
      <c r="CW25" s="521"/>
      <c r="CX25" s="521"/>
      <c r="CY25" s="521"/>
      <c r="CZ25" s="521"/>
      <c r="DA25" s="521"/>
      <c r="DB25" s="521"/>
      <c r="DC25" s="521"/>
      <c r="DD25" s="521"/>
      <c r="DE25" s="521"/>
      <c r="DF25" s="521"/>
    </row>
    <row r="26" spans="1:110" ht="15">
      <c r="A26" s="522" t="s">
        <v>157</v>
      </c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22"/>
      <c r="AW26" s="522"/>
      <c r="AX26" s="522"/>
      <c r="AY26" s="522"/>
      <c r="AZ26" s="522"/>
      <c r="BA26" s="522"/>
      <c r="BB26" s="522"/>
      <c r="BC26" s="522"/>
      <c r="BD26" s="522"/>
      <c r="BE26" s="522"/>
      <c r="BF26" s="522"/>
      <c r="BG26" s="522"/>
      <c r="BH26" s="522"/>
      <c r="BI26" s="522"/>
      <c r="BJ26" s="522"/>
      <c r="BK26" s="522"/>
      <c r="BL26" s="522"/>
      <c r="BM26" s="522"/>
      <c r="BN26" s="522"/>
      <c r="BO26" s="522"/>
      <c r="BP26" s="522"/>
      <c r="BQ26" s="522"/>
      <c r="BR26" s="522"/>
      <c r="BS26" s="522"/>
      <c r="BT26" s="522"/>
      <c r="BU26" s="522"/>
      <c r="BV26" s="522"/>
      <c r="BW26" s="522"/>
      <c r="BX26" s="522"/>
      <c r="BY26" s="522"/>
      <c r="BZ26" s="522"/>
      <c r="CA26" s="522"/>
      <c r="CB26" s="522"/>
      <c r="CC26" s="522"/>
      <c r="CD26" s="522"/>
      <c r="CE26" s="522"/>
      <c r="CF26" s="522"/>
      <c r="CG26" s="522"/>
      <c r="CH26" s="522"/>
      <c r="CI26" s="522"/>
      <c r="CJ26" s="522"/>
      <c r="CK26" s="522"/>
      <c r="CL26" s="522"/>
      <c r="CM26" s="522"/>
      <c r="CN26" s="522"/>
      <c r="CO26" s="522"/>
      <c r="CP26" s="522"/>
      <c r="CQ26" s="522"/>
      <c r="CR26" s="522"/>
      <c r="CS26" s="522"/>
      <c r="CT26" s="522"/>
      <c r="CU26" s="522"/>
      <c r="CV26" s="522"/>
      <c r="CW26" s="522"/>
      <c r="CX26" s="522"/>
      <c r="CY26" s="522"/>
      <c r="CZ26" s="522"/>
      <c r="DA26" s="522"/>
      <c r="DB26" s="522"/>
      <c r="DC26" s="522"/>
      <c r="DD26" s="522"/>
      <c r="DE26" s="522"/>
      <c r="DF26" s="522"/>
    </row>
    <row r="27" spans="1:110" ht="66.75" customHeight="1">
      <c r="A27" s="523" t="s">
        <v>183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5"/>
      <c r="CQ27" s="465" t="s">
        <v>186</v>
      </c>
      <c r="CR27" s="466"/>
      <c r="CS27" s="466"/>
      <c r="CT27" s="466"/>
      <c r="CU27" s="466"/>
      <c r="CV27" s="466"/>
      <c r="CW27" s="466"/>
      <c r="CX27" s="467"/>
      <c r="CY27" s="465" t="s">
        <v>187</v>
      </c>
      <c r="CZ27" s="466"/>
      <c r="DA27" s="466"/>
      <c r="DB27" s="466"/>
      <c r="DC27" s="466"/>
      <c r="DD27" s="466"/>
      <c r="DE27" s="466"/>
      <c r="DF27" s="467"/>
    </row>
    <row r="28" spans="1:110" ht="65.25" customHeight="1">
      <c r="A28" s="506" t="s">
        <v>14</v>
      </c>
      <c r="B28" s="506"/>
      <c r="C28" s="506"/>
      <c r="D28" s="506" t="s">
        <v>20</v>
      </c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 t="s">
        <v>17</v>
      </c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 t="s">
        <v>75</v>
      </c>
      <c r="BR28" s="506"/>
      <c r="BS28" s="506"/>
      <c r="BT28" s="506"/>
      <c r="BU28" s="506"/>
      <c r="BV28" s="506"/>
      <c r="BW28" s="506"/>
      <c r="BX28" s="506" t="s">
        <v>18</v>
      </c>
      <c r="BY28" s="506"/>
      <c r="BZ28" s="506"/>
      <c r="CA28" s="506"/>
      <c r="CB28" s="506"/>
      <c r="CC28" s="506"/>
      <c r="CD28" s="506"/>
      <c r="CE28" s="419" t="s">
        <v>83</v>
      </c>
      <c r="CF28" s="420"/>
      <c r="CG28" s="420"/>
      <c r="CH28" s="420"/>
      <c r="CI28" s="420"/>
      <c r="CJ28" s="420"/>
      <c r="CK28" s="420"/>
      <c r="CL28" s="420"/>
      <c r="CM28" s="420"/>
      <c r="CN28" s="420"/>
      <c r="CO28" s="420"/>
      <c r="CP28" s="421"/>
      <c r="CQ28" s="419" t="s">
        <v>135</v>
      </c>
      <c r="CR28" s="420"/>
      <c r="CS28" s="420"/>
      <c r="CT28" s="420"/>
      <c r="CU28" s="420"/>
      <c r="CV28" s="420"/>
      <c r="CW28" s="420"/>
      <c r="CX28" s="421"/>
      <c r="CY28" s="536" t="s">
        <v>135</v>
      </c>
      <c r="CZ28" s="537"/>
      <c r="DA28" s="537"/>
      <c r="DB28" s="537"/>
      <c r="DC28" s="537"/>
      <c r="DD28" s="537"/>
      <c r="DE28" s="537"/>
      <c r="DF28" s="538"/>
    </row>
    <row r="29" spans="1:110" ht="15">
      <c r="A29" s="520">
        <v>1</v>
      </c>
      <c r="B29" s="520"/>
      <c r="C29" s="520"/>
      <c r="D29" s="520">
        <v>2</v>
      </c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0">
        <v>3</v>
      </c>
      <c r="BB29" s="520"/>
      <c r="BC29" s="520"/>
      <c r="BD29" s="520"/>
      <c r="BE29" s="520"/>
      <c r="BF29" s="520"/>
      <c r="BG29" s="520"/>
      <c r="BH29" s="520"/>
      <c r="BI29" s="520"/>
      <c r="BJ29" s="520"/>
      <c r="BK29" s="520"/>
      <c r="BL29" s="520"/>
      <c r="BM29" s="520"/>
      <c r="BN29" s="520"/>
      <c r="BO29" s="520"/>
      <c r="BP29" s="520"/>
      <c r="BQ29" s="520">
        <v>4</v>
      </c>
      <c r="BR29" s="520"/>
      <c r="BS29" s="520"/>
      <c r="BT29" s="520"/>
      <c r="BU29" s="520"/>
      <c r="BV29" s="520"/>
      <c r="BW29" s="520"/>
      <c r="BX29" s="520">
        <v>5</v>
      </c>
      <c r="BY29" s="520"/>
      <c r="BZ29" s="520"/>
      <c r="CA29" s="520"/>
      <c r="CB29" s="520"/>
      <c r="CC29" s="520"/>
      <c r="CD29" s="520"/>
      <c r="CE29" s="465">
        <v>6</v>
      </c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7"/>
      <c r="CQ29" s="539" t="s">
        <v>96</v>
      </c>
      <c r="CR29" s="540"/>
      <c r="CS29" s="540"/>
      <c r="CT29" s="540"/>
      <c r="CU29" s="540"/>
      <c r="CV29" s="540"/>
      <c r="CW29" s="540"/>
      <c r="CX29" s="541"/>
      <c r="CY29" s="539" t="s">
        <v>97</v>
      </c>
      <c r="CZ29" s="540"/>
      <c r="DA29" s="540"/>
      <c r="DB29" s="540"/>
      <c r="DC29" s="540"/>
      <c r="DD29" s="540"/>
      <c r="DE29" s="540"/>
      <c r="DF29" s="541"/>
    </row>
    <row r="30" spans="1:110" ht="15">
      <c r="A30" s="506"/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08"/>
      <c r="BM30" s="508"/>
      <c r="BN30" s="508"/>
      <c r="BO30" s="508"/>
      <c r="BP30" s="508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33">
        <v>0</v>
      </c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5"/>
      <c r="CQ30" s="523" t="s">
        <v>11</v>
      </c>
      <c r="CR30" s="524"/>
      <c r="CS30" s="524"/>
      <c r="CT30" s="524"/>
      <c r="CU30" s="524"/>
      <c r="CV30" s="524"/>
      <c r="CW30" s="524"/>
      <c r="CX30" s="525"/>
      <c r="CY30" s="523" t="s">
        <v>11</v>
      </c>
      <c r="CZ30" s="524"/>
      <c r="DA30" s="524"/>
      <c r="DB30" s="524"/>
      <c r="DC30" s="524"/>
      <c r="DD30" s="524"/>
      <c r="DE30" s="524"/>
      <c r="DF30" s="525"/>
    </row>
    <row r="31" spans="1:110" ht="15.75" customHeight="1">
      <c r="A31" s="506"/>
      <c r="B31" s="506"/>
      <c r="C31" s="506"/>
      <c r="D31" s="507" t="s">
        <v>10</v>
      </c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8" t="s">
        <v>11</v>
      </c>
      <c r="BB31" s="508"/>
      <c r="BC31" s="508"/>
      <c r="BD31" s="508"/>
      <c r="BE31" s="508"/>
      <c r="BF31" s="508"/>
      <c r="BG31" s="508"/>
      <c r="BH31" s="508"/>
      <c r="BI31" s="508"/>
      <c r="BJ31" s="508"/>
      <c r="BK31" s="508"/>
      <c r="BL31" s="508"/>
      <c r="BM31" s="508"/>
      <c r="BN31" s="508"/>
      <c r="BO31" s="508"/>
      <c r="BP31" s="508"/>
      <c r="BQ31" s="526" t="s">
        <v>11</v>
      </c>
      <c r="BR31" s="526"/>
      <c r="BS31" s="526"/>
      <c r="BT31" s="526"/>
      <c r="BU31" s="526"/>
      <c r="BV31" s="526"/>
      <c r="BW31" s="526"/>
      <c r="BX31" s="526" t="s">
        <v>11</v>
      </c>
      <c r="BY31" s="526"/>
      <c r="BZ31" s="526"/>
      <c r="CA31" s="526"/>
      <c r="CB31" s="526"/>
      <c r="CC31" s="526"/>
      <c r="CD31" s="526"/>
      <c r="CE31" s="527">
        <f>SUM(CE30:CP30)</f>
        <v>0</v>
      </c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9"/>
      <c r="CQ31" s="530" t="s">
        <v>136</v>
      </c>
      <c r="CR31" s="531"/>
      <c r="CS31" s="531"/>
      <c r="CT31" s="531"/>
      <c r="CU31" s="531"/>
      <c r="CV31" s="531"/>
      <c r="CW31" s="531"/>
      <c r="CX31" s="532"/>
      <c r="CY31" s="530" t="s">
        <v>136</v>
      </c>
      <c r="CZ31" s="531"/>
      <c r="DA31" s="531"/>
      <c r="DB31" s="531"/>
      <c r="DC31" s="531"/>
      <c r="DD31" s="531"/>
      <c r="DE31" s="531"/>
      <c r="DF31" s="532"/>
    </row>
    <row r="32" spans="1:110" ht="40.5" customHeight="1">
      <c r="A32" s="521" t="s">
        <v>24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521"/>
      <c r="AM32" s="521"/>
      <c r="AN32" s="521"/>
      <c r="AO32" s="521"/>
      <c r="AP32" s="521"/>
      <c r="AQ32" s="521"/>
      <c r="AR32" s="521"/>
      <c r="AS32" s="521"/>
      <c r="AT32" s="521"/>
      <c r="AU32" s="521"/>
      <c r="AV32" s="521"/>
      <c r="AW32" s="521"/>
      <c r="AX32" s="521"/>
      <c r="AY32" s="521"/>
      <c r="AZ32" s="521"/>
      <c r="BA32" s="521"/>
      <c r="BB32" s="521"/>
      <c r="BC32" s="521"/>
      <c r="BD32" s="521"/>
      <c r="BE32" s="521"/>
      <c r="BF32" s="521"/>
      <c r="BG32" s="521"/>
      <c r="BH32" s="521"/>
      <c r="BI32" s="521"/>
      <c r="BJ32" s="521"/>
      <c r="BK32" s="521"/>
      <c r="BL32" s="521"/>
      <c r="BM32" s="521"/>
      <c r="BN32" s="521"/>
      <c r="BO32" s="521"/>
      <c r="BP32" s="521"/>
      <c r="BQ32" s="521"/>
      <c r="BR32" s="521"/>
      <c r="BS32" s="521"/>
      <c r="BT32" s="521"/>
      <c r="BU32" s="521"/>
      <c r="BV32" s="521"/>
      <c r="BW32" s="521"/>
      <c r="BX32" s="521"/>
      <c r="BY32" s="521"/>
      <c r="BZ32" s="521"/>
      <c r="CA32" s="521"/>
      <c r="CB32" s="521"/>
      <c r="CC32" s="521"/>
      <c r="CD32" s="521"/>
      <c r="CE32" s="521"/>
      <c r="CF32" s="521"/>
      <c r="CG32" s="521"/>
      <c r="CH32" s="521"/>
      <c r="CI32" s="521"/>
      <c r="CJ32" s="521"/>
      <c r="CK32" s="521"/>
      <c r="CL32" s="521"/>
      <c r="CM32" s="521"/>
      <c r="CN32" s="521"/>
      <c r="CO32" s="521"/>
      <c r="CP32" s="521"/>
      <c r="CQ32" s="521"/>
      <c r="CR32" s="521"/>
      <c r="CS32" s="521"/>
      <c r="CT32" s="521"/>
      <c r="CU32" s="521"/>
      <c r="CV32" s="521"/>
      <c r="CW32" s="521"/>
      <c r="CX32" s="521"/>
      <c r="CY32" s="521"/>
      <c r="CZ32" s="521"/>
      <c r="DA32" s="521"/>
      <c r="DB32" s="521"/>
      <c r="DC32" s="521"/>
      <c r="DD32" s="521"/>
      <c r="DE32" s="521"/>
      <c r="DF32" s="521"/>
    </row>
    <row r="33" spans="1:110" ht="15">
      <c r="A33" s="522" t="s">
        <v>198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522"/>
      <c r="AN33" s="522"/>
      <c r="AO33" s="522"/>
      <c r="AP33" s="522"/>
      <c r="AQ33" s="522"/>
      <c r="AR33" s="522"/>
      <c r="AS33" s="522"/>
      <c r="AT33" s="522"/>
      <c r="AU33" s="522"/>
      <c r="AV33" s="522"/>
      <c r="AW33" s="522"/>
      <c r="AX33" s="522"/>
      <c r="AY33" s="522"/>
      <c r="AZ33" s="522"/>
      <c r="BA33" s="522"/>
      <c r="BB33" s="522"/>
      <c r="BC33" s="522"/>
      <c r="BD33" s="522"/>
      <c r="BE33" s="522"/>
      <c r="BF33" s="522"/>
      <c r="BG33" s="522"/>
      <c r="BH33" s="522"/>
      <c r="BI33" s="522"/>
      <c r="BJ33" s="522"/>
      <c r="BK33" s="522"/>
      <c r="BL33" s="522"/>
      <c r="BM33" s="522"/>
      <c r="BN33" s="522"/>
      <c r="BO33" s="522"/>
      <c r="BP33" s="522"/>
      <c r="BQ33" s="522"/>
      <c r="BR33" s="522"/>
      <c r="BS33" s="522"/>
      <c r="BT33" s="522"/>
      <c r="BU33" s="522"/>
      <c r="BV33" s="522"/>
      <c r="BW33" s="522"/>
      <c r="BX33" s="522"/>
      <c r="BY33" s="522"/>
      <c r="BZ33" s="522"/>
      <c r="CA33" s="522"/>
      <c r="CB33" s="522"/>
      <c r="CC33" s="522"/>
      <c r="CD33" s="522"/>
      <c r="CE33" s="522"/>
      <c r="CF33" s="522"/>
      <c r="CG33" s="522"/>
      <c r="CH33" s="522"/>
      <c r="CI33" s="522"/>
      <c r="CJ33" s="522"/>
      <c r="CK33" s="522"/>
      <c r="CL33" s="522"/>
      <c r="CM33" s="522"/>
      <c r="CN33" s="522"/>
      <c r="CO33" s="522"/>
      <c r="CP33" s="522"/>
      <c r="CQ33" s="522"/>
      <c r="CR33" s="522"/>
      <c r="CS33" s="522"/>
      <c r="CT33" s="522"/>
      <c r="CU33" s="522"/>
      <c r="CV33" s="522"/>
      <c r="CW33" s="522"/>
      <c r="CX33" s="522"/>
      <c r="CY33" s="522"/>
      <c r="CZ33" s="522"/>
      <c r="DA33" s="522"/>
      <c r="DB33" s="522"/>
      <c r="DC33" s="522"/>
      <c r="DD33" s="522"/>
      <c r="DE33" s="522"/>
      <c r="DF33" s="522"/>
    </row>
    <row r="34" spans="1:110" ht="68.25" customHeight="1">
      <c r="A34" s="523" t="s">
        <v>183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24"/>
      <c r="BT34" s="524"/>
      <c r="BU34" s="524"/>
      <c r="BV34" s="524"/>
      <c r="BW34" s="524"/>
      <c r="BX34" s="524"/>
      <c r="BY34" s="524"/>
      <c r="BZ34" s="524"/>
      <c r="CA34" s="524"/>
      <c r="CB34" s="524"/>
      <c r="CC34" s="524"/>
      <c r="CD34" s="524"/>
      <c r="CE34" s="524"/>
      <c r="CF34" s="524"/>
      <c r="CG34" s="524"/>
      <c r="CH34" s="524"/>
      <c r="CI34" s="524"/>
      <c r="CJ34" s="524"/>
      <c r="CK34" s="524"/>
      <c r="CL34" s="524"/>
      <c r="CM34" s="524"/>
      <c r="CN34" s="524"/>
      <c r="CO34" s="524"/>
      <c r="CP34" s="525"/>
      <c r="CQ34" s="465" t="s">
        <v>186</v>
      </c>
      <c r="CR34" s="466"/>
      <c r="CS34" s="466"/>
      <c r="CT34" s="466"/>
      <c r="CU34" s="466"/>
      <c r="CV34" s="466"/>
      <c r="CW34" s="466"/>
      <c r="CX34" s="467"/>
      <c r="CY34" s="465" t="s">
        <v>187</v>
      </c>
      <c r="CZ34" s="466"/>
      <c r="DA34" s="466"/>
      <c r="DB34" s="466"/>
      <c r="DC34" s="466"/>
      <c r="DD34" s="466"/>
      <c r="DE34" s="466"/>
      <c r="DF34" s="467"/>
    </row>
    <row r="35" spans="1:110" ht="61.5" customHeight="1">
      <c r="A35" s="506" t="s">
        <v>14</v>
      </c>
      <c r="B35" s="506"/>
      <c r="C35" s="506"/>
      <c r="D35" s="506" t="s">
        <v>71</v>
      </c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 t="s">
        <v>26</v>
      </c>
      <c r="BX35" s="506"/>
      <c r="BY35" s="506"/>
      <c r="BZ35" s="506"/>
      <c r="CA35" s="506"/>
      <c r="CB35" s="506"/>
      <c r="CC35" s="506"/>
      <c r="CD35" s="506"/>
      <c r="CE35" s="506"/>
      <c r="CF35" s="506" t="s">
        <v>25</v>
      </c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 t="s">
        <v>135</v>
      </c>
      <c r="CR35" s="506"/>
      <c r="CS35" s="506"/>
      <c r="CT35" s="506"/>
      <c r="CU35" s="506"/>
      <c r="CV35" s="506"/>
      <c r="CW35" s="506"/>
      <c r="CX35" s="506"/>
      <c r="CY35" s="506" t="s">
        <v>135</v>
      </c>
      <c r="CZ35" s="506"/>
      <c r="DA35" s="506"/>
      <c r="DB35" s="506"/>
      <c r="DC35" s="506"/>
      <c r="DD35" s="506"/>
      <c r="DE35" s="506"/>
      <c r="DF35" s="506"/>
    </row>
    <row r="36" spans="1:110" ht="15">
      <c r="A36" s="520">
        <v>1</v>
      </c>
      <c r="B36" s="520"/>
      <c r="C36" s="520"/>
      <c r="D36" s="520">
        <v>2</v>
      </c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  <c r="AO36" s="520"/>
      <c r="AP36" s="520"/>
      <c r="AQ36" s="520"/>
      <c r="AR36" s="520"/>
      <c r="AS36" s="520"/>
      <c r="AT36" s="520"/>
      <c r="AU36" s="520"/>
      <c r="AV36" s="520"/>
      <c r="AW36" s="520"/>
      <c r="AX36" s="520"/>
      <c r="AY36" s="520"/>
      <c r="AZ36" s="520"/>
      <c r="BA36" s="520"/>
      <c r="BB36" s="520"/>
      <c r="BC36" s="520"/>
      <c r="BD36" s="520"/>
      <c r="BE36" s="520"/>
      <c r="BF36" s="520"/>
      <c r="BG36" s="520"/>
      <c r="BH36" s="520"/>
      <c r="BI36" s="520"/>
      <c r="BJ36" s="520"/>
      <c r="BK36" s="520"/>
      <c r="BL36" s="520"/>
      <c r="BM36" s="520"/>
      <c r="BN36" s="520"/>
      <c r="BO36" s="520"/>
      <c r="BP36" s="520"/>
      <c r="BQ36" s="520"/>
      <c r="BR36" s="520"/>
      <c r="BS36" s="520"/>
      <c r="BT36" s="520"/>
      <c r="BU36" s="520"/>
      <c r="BV36" s="520"/>
      <c r="BW36" s="506">
        <v>3</v>
      </c>
      <c r="BX36" s="506"/>
      <c r="BY36" s="506"/>
      <c r="BZ36" s="506"/>
      <c r="CA36" s="506"/>
      <c r="CB36" s="506"/>
      <c r="CC36" s="506"/>
      <c r="CD36" s="506"/>
      <c r="CE36" s="506"/>
      <c r="CF36" s="506">
        <v>4</v>
      </c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19" t="s">
        <v>89</v>
      </c>
      <c r="CR36" s="519"/>
      <c r="CS36" s="519"/>
      <c r="CT36" s="519"/>
      <c r="CU36" s="519"/>
      <c r="CV36" s="519"/>
      <c r="CW36" s="519"/>
      <c r="CX36" s="519"/>
      <c r="CY36" s="519" t="s">
        <v>95</v>
      </c>
      <c r="CZ36" s="519"/>
      <c r="DA36" s="519"/>
      <c r="DB36" s="519"/>
      <c r="DC36" s="519"/>
      <c r="DD36" s="519"/>
      <c r="DE36" s="519"/>
      <c r="DF36" s="519"/>
    </row>
    <row r="37" spans="1:110" ht="15.75" customHeight="1">
      <c r="A37" s="506" t="s">
        <v>27</v>
      </c>
      <c r="B37" s="506"/>
      <c r="C37" s="506"/>
      <c r="D37" s="506" t="s">
        <v>33</v>
      </c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8" t="s">
        <v>11</v>
      </c>
      <c r="BX37" s="508"/>
      <c r="BY37" s="508"/>
      <c r="BZ37" s="508"/>
      <c r="CA37" s="508"/>
      <c r="CB37" s="508"/>
      <c r="CC37" s="508"/>
      <c r="CD37" s="508"/>
      <c r="CE37" s="508"/>
      <c r="CF37" s="508" t="s">
        <v>100</v>
      </c>
      <c r="CG37" s="508"/>
      <c r="CH37" s="508"/>
      <c r="CI37" s="508"/>
      <c r="CJ37" s="508"/>
      <c r="CK37" s="508"/>
      <c r="CL37" s="508"/>
      <c r="CM37" s="508"/>
      <c r="CN37" s="508"/>
      <c r="CO37" s="508"/>
      <c r="CP37" s="508"/>
      <c r="CQ37" s="519" t="s">
        <v>11</v>
      </c>
      <c r="CR37" s="519"/>
      <c r="CS37" s="519"/>
      <c r="CT37" s="519"/>
      <c r="CU37" s="519"/>
      <c r="CV37" s="519"/>
      <c r="CW37" s="519"/>
      <c r="CX37" s="519"/>
      <c r="CY37" s="519" t="s">
        <v>11</v>
      </c>
      <c r="CZ37" s="519"/>
      <c r="DA37" s="519"/>
      <c r="DB37" s="519"/>
      <c r="DC37" s="519"/>
      <c r="DD37" s="519"/>
      <c r="DE37" s="519"/>
      <c r="DF37" s="519"/>
    </row>
    <row r="38" spans="1:110" ht="15.75" customHeight="1">
      <c r="A38" s="506" t="s">
        <v>158</v>
      </c>
      <c r="B38" s="506"/>
      <c r="C38" s="506"/>
      <c r="D38" s="511" t="s">
        <v>1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1"/>
      <c r="BT38" s="511"/>
      <c r="BU38" s="511"/>
      <c r="BV38" s="511"/>
      <c r="BW38" s="508">
        <f>CG16</f>
        <v>18162.22</v>
      </c>
      <c r="BX38" s="508"/>
      <c r="BY38" s="508"/>
      <c r="BZ38" s="508"/>
      <c r="CA38" s="508"/>
      <c r="CB38" s="508"/>
      <c r="CC38" s="508"/>
      <c r="CD38" s="508"/>
      <c r="CE38" s="508"/>
      <c r="CF38" s="508">
        <f>BW38/100*22</f>
        <v>3995.6884000000005</v>
      </c>
      <c r="CG38" s="508"/>
      <c r="CH38" s="508"/>
      <c r="CI38" s="508"/>
      <c r="CJ38" s="508"/>
      <c r="CK38" s="508"/>
      <c r="CL38" s="508"/>
      <c r="CM38" s="508"/>
      <c r="CN38" s="508"/>
      <c r="CO38" s="508"/>
      <c r="CP38" s="508"/>
      <c r="CQ38" s="519" t="s">
        <v>100</v>
      </c>
      <c r="CR38" s="519"/>
      <c r="CS38" s="519"/>
      <c r="CT38" s="519"/>
      <c r="CU38" s="519"/>
      <c r="CV38" s="519"/>
      <c r="CW38" s="519"/>
      <c r="CX38" s="519"/>
      <c r="CY38" s="519" t="s">
        <v>100</v>
      </c>
      <c r="CZ38" s="519"/>
      <c r="DA38" s="519"/>
      <c r="DB38" s="519"/>
      <c r="DC38" s="519"/>
      <c r="DD38" s="519"/>
      <c r="DE38" s="519"/>
      <c r="DF38" s="519"/>
    </row>
    <row r="39" spans="1:110" ht="15.75" customHeight="1">
      <c r="A39" s="506"/>
      <c r="B39" s="506"/>
      <c r="C39" s="506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11"/>
      <c r="BE39" s="511"/>
      <c r="BF39" s="511"/>
      <c r="BG39" s="511"/>
      <c r="BH39" s="511"/>
      <c r="BI39" s="511"/>
      <c r="BJ39" s="511"/>
      <c r="BK39" s="511"/>
      <c r="BL39" s="511"/>
      <c r="BM39" s="511"/>
      <c r="BN39" s="511"/>
      <c r="BO39" s="511"/>
      <c r="BP39" s="511"/>
      <c r="BQ39" s="511"/>
      <c r="BR39" s="511"/>
      <c r="BS39" s="511"/>
      <c r="BT39" s="511"/>
      <c r="BU39" s="511"/>
      <c r="BV39" s="511"/>
      <c r="BW39" s="508"/>
      <c r="BX39" s="508"/>
      <c r="BY39" s="508"/>
      <c r="BZ39" s="508"/>
      <c r="CA39" s="508"/>
      <c r="CB39" s="508"/>
      <c r="CC39" s="508"/>
      <c r="CD39" s="508"/>
      <c r="CE39" s="508"/>
      <c r="CF39" s="508"/>
      <c r="CG39" s="508"/>
      <c r="CH39" s="508"/>
      <c r="CI39" s="508"/>
      <c r="CJ39" s="508"/>
      <c r="CK39" s="508"/>
      <c r="CL39" s="508"/>
      <c r="CM39" s="508"/>
      <c r="CN39" s="508"/>
      <c r="CO39" s="508"/>
      <c r="CP39" s="508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</row>
    <row r="40" spans="1:110" ht="15.75" customHeight="1">
      <c r="A40" s="506" t="s">
        <v>159</v>
      </c>
      <c r="B40" s="506"/>
      <c r="C40" s="506"/>
      <c r="D40" s="511" t="s">
        <v>35</v>
      </c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  <c r="BI40" s="511"/>
      <c r="BJ40" s="511"/>
      <c r="BK40" s="511"/>
      <c r="BL40" s="511"/>
      <c r="BM40" s="511"/>
      <c r="BN40" s="511"/>
      <c r="BO40" s="511"/>
      <c r="BP40" s="511"/>
      <c r="BQ40" s="511"/>
      <c r="BR40" s="511"/>
      <c r="BS40" s="511"/>
      <c r="BT40" s="511"/>
      <c r="BU40" s="511"/>
      <c r="BV40" s="511"/>
      <c r="BW40" s="508" t="s">
        <v>100</v>
      </c>
      <c r="BX40" s="508"/>
      <c r="BY40" s="508"/>
      <c r="BZ40" s="508"/>
      <c r="CA40" s="508"/>
      <c r="CB40" s="508"/>
      <c r="CC40" s="508"/>
      <c r="CD40" s="508"/>
      <c r="CE40" s="508"/>
      <c r="CF40" s="508" t="s">
        <v>100</v>
      </c>
      <c r="CG40" s="508"/>
      <c r="CH40" s="508"/>
      <c r="CI40" s="508"/>
      <c r="CJ40" s="508"/>
      <c r="CK40" s="508"/>
      <c r="CL40" s="508"/>
      <c r="CM40" s="508"/>
      <c r="CN40" s="508"/>
      <c r="CO40" s="508"/>
      <c r="CP40" s="508"/>
      <c r="CQ40" s="519" t="s">
        <v>100</v>
      </c>
      <c r="CR40" s="519"/>
      <c r="CS40" s="519"/>
      <c r="CT40" s="519"/>
      <c r="CU40" s="519"/>
      <c r="CV40" s="519"/>
      <c r="CW40" s="519"/>
      <c r="CX40" s="519"/>
      <c r="CY40" s="519" t="s">
        <v>100</v>
      </c>
      <c r="CZ40" s="519"/>
      <c r="DA40" s="519"/>
      <c r="DB40" s="519"/>
      <c r="DC40" s="519"/>
      <c r="DD40" s="519"/>
      <c r="DE40" s="519"/>
      <c r="DF40" s="519"/>
    </row>
    <row r="41" spans="1:110" ht="36" customHeight="1">
      <c r="A41" s="506" t="s">
        <v>160</v>
      </c>
      <c r="B41" s="506"/>
      <c r="C41" s="506"/>
      <c r="D41" s="511" t="s">
        <v>36</v>
      </c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11"/>
      <c r="BH41" s="511"/>
      <c r="BI41" s="511"/>
      <c r="BJ41" s="511"/>
      <c r="BK41" s="511"/>
      <c r="BL41" s="511"/>
      <c r="BM41" s="511"/>
      <c r="BN41" s="511"/>
      <c r="BO41" s="511"/>
      <c r="BP41" s="511"/>
      <c r="BQ41" s="511"/>
      <c r="BR41" s="511"/>
      <c r="BS41" s="511"/>
      <c r="BT41" s="511"/>
      <c r="BU41" s="511"/>
      <c r="BV41" s="511"/>
      <c r="BW41" s="508" t="s">
        <v>100</v>
      </c>
      <c r="BX41" s="508"/>
      <c r="BY41" s="508"/>
      <c r="BZ41" s="508"/>
      <c r="CA41" s="508"/>
      <c r="CB41" s="508"/>
      <c r="CC41" s="508"/>
      <c r="CD41" s="508"/>
      <c r="CE41" s="508"/>
      <c r="CF41" s="508" t="s">
        <v>100</v>
      </c>
      <c r="CG41" s="508"/>
      <c r="CH41" s="508"/>
      <c r="CI41" s="508"/>
      <c r="CJ41" s="508"/>
      <c r="CK41" s="508"/>
      <c r="CL41" s="508"/>
      <c r="CM41" s="508"/>
      <c r="CN41" s="508"/>
      <c r="CO41" s="508"/>
      <c r="CP41" s="508"/>
      <c r="CQ41" s="519" t="s">
        <v>100</v>
      </c>
      <c r="CR41" s="519"/>
      <c r="CS41" s="519"/>
      <c r="CT41" s="519"/>
      <c r="CU41" s="519"/>
      <c r="CV41" s="519"/>
      <c r="CW41" s="519"/>
      <c r="CX41" s="519"/>
      <c r="CY41" s="519" t="s">
        <v>100</v>
      </c>
      <c r="CZ41" s="519"/>
      <c r="DA41" s="519"/>
      <c r="DB41" s="519"/>
      <c r="DC41" s="519"/>
      <c r="DD41" s="519"/>
      <c r="DE41" s="519"/>
      <c r="DF41" s="519"/>
    </row>
    <row r="42" spans="1:110" ht="21" customHeight="1">
      <c r="A42" s="506" t="s">
        <v>28</v>
      </c>
      <c r="B42" s="506"/>
      <c r="C42" s="506"/>
      <c r="D42" s="511" t="s">
        <v>37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1"/>
      <c r="BT42" s="511"/>
      <c r="BU42" s="511"/>
      <c r="BV42" s="511"/>
      <c r="BW42" s="508" t="s">
        <v>11</v>
      </c>
      <c r="BX42" s="508"/>
      <c r="BY42" s="508"/>
      <c r="BZ42" s="508"/>
      <c r="CA42" s="508"/>
      <c r="CB42" s="508"/>
      <c r="CC42" s="508"/>
      <c r="CD42" s="508"/>
      <c r="CE42" s="508"/>
      <c r="CF42" s="508"/>
      <c r="CG42" s="508"/>
      <c r="CH42" s="508"/>
      <c r="CI42" s="508"/>
      <c r="CJ42" s="508"/>
      <c r="CK42" s="508"/>
      <c r="CL42" s="508"/>
      <c r="CM42" s="508"/>
      <c r="CN42" s="508"/>
      <c r="CO42" s="508"/>
      <c r="CP42" s="508"/>
      <c r="CQ42" s="519" t="s">
        <v>100</v>
      </c>
      <c r="CR42" s="519"/>
      <c r="CS42" s="519"/>
      <c r="CT42" s="519"/>
      <c r="CU42" s="519"/>
      <c r="CV42" s="519"/>
      <c r="CW42" s="519"/>
      <c r="CX42" s="519"/>
      <c r="CY42" s="519" t="s">
        <v>100</v>
      </c>
      <c r="CZ42" s="519"/>
      <c r="DA42" s="519"/>
      <c r="DB42" s="519"/>
      <c r="DC42" s="519"/>
      <c r="DD42" s="519"/>
      <c r="DE42" s="519"/>
      <c r="DF42" s="519"/>
    </row>
    <row r="43" spans="1:110" ht="15.75" customHeight="1">
      <c r="A43" s="506" t="s">
        <v>29</v>
      </c>
      <c r="B43" s="506"/>
      <c r="C43" s="506"/>
      <c r="D43" s="506" t="s">
        <v>1</v>
      </c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8">
        <f>BW38</f>
        <v>18162.22</v>
      </c>
      <c r="BX43" s="508"/>
      <c r="BY43" s="508"/>
      <c r="BZ43" s="508"/>
      <c r="CA43" s="508"/>
      <c r="CB43" s="508"/>
      <c r="CC43" s="508"/>
      <c r="CD43" s="508"/>
      <c r="CE43" s="508"/>
      <c r="CF43" s="508">
        <f>BW43/100*2.9</f>
        <v>526.70438</v>
      </c>
      <c r="CG43" s="508"/>
      <c r="CH43" s="508"/>
      <c r="CI43" s="508"/>
      <c r="CJ43" s="508"/>
      <c r="CK43" s="508"/>
      <c r="CL43" s="508"/>
      <c r="CM43" s="508"/>
      <c r="CN43" s="508"/>
      <c r="CO43" s="508"/>
      <c r="CP43" s="508"/>
      <c r="CQ43" s="519" t="s">
        <v>100</v>
      </c>
      <c r="CR43" s="519"/>
      <c r="CS43" s="519"/>
      <c r="CT43" s="519"/>
      <c r="CU43" s="519"/>
      <c r="CV43" s="519"/>
      <c r="CW43" s="519"/>
      <c r="CX43" s="519"/>
      <c r="CY43" s="519" t="s">
        <v>100</v>
      </c>
      <c r="CZ43" s="519"/>
      <c r="DA43" s="519"/>
      <c r="DB43" s="519"/>
      <c r="DC43" s="519"/>
      <c r="DD43" s="519"/>
      <c r="DE43" s="519"/>
      <c r="DF43" s="519"/>
    </row>
    <row r="44" spans="1:110" ht="15.75" customHeight="1">
      <c r="A44" s="506"/>
      <c r="B44" s="506"/>
      <c r="C44" s="506"/>
      <c r="D44" s="506" t="s">
        <v>38</v>
      </c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8"/>
      <c r="BX44" s="508"/>
      <c r="BY44" s="508"/>
      <c r="BZ44" s="508"/>
      <c r="CA44" s="508"/>
      <c r="CB44" s="508"/>
      <c r="CC44" s="508"/>
      <c r="CD44" s="508"/>
      <c r="CE44" s="508"/>
      <c r="CF44" s="508"/>
      <c r="CG44" s="508"/>
      <c r="CH44" s="508"/>
      <c r="CI44" s="508"/>
      <c r="CJ44" s="508"/>
      <c r="CK44" s="508"/>
      <c r="CL44" s="508"/>
      <c r="CM44" s="508"/>
      <c r="CN44" s="508"/>
      <c r="CO44" s="508"/>
      <c r="CP44" s="508"/>
      <c r="CQ44" s="519"/>
      <c r="CR44" s="519"/>
      <c r="CS44" s="519"/>
      <c r="CT44" s="519"/>
      <c r="CU44" s="519"/>
      <c r="CV44" s="519"/>
      <c r="CW44" s="519"/>
      <c r="CX44" s="519"/>
      <c r="CY44" s="519"/>
      <c r="CZ44" s="519"/>
      <c r="DA44" s="519"/>
      <c r="DB44" s="519"/>
      <c r="DC44" s="519"/>
      <c r="DD44" s="519"/>
      <c r="DE44" s="519"/>
      <c r="DF44" s="519"/>
    </row>
    <row r="45" spans="1:110" ht="15.75" customHeight="1">
      <c r="A45" s="506" t="s">
        <v>30</v>
      </c>
      <c r="B45" s="506"/>
      <c r="C45" s="506"/>
      <c r="D45" s="506" t="s">
        <v>39</v>
      </c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8" t="s">
        <v>100</v>
      </c>
      <c r="BX45" s="508"/>
      <c r="BY45" s="508"/>
      <c r="BZ45" s="508"/>
      <c r="CA45" s="508"/>
      <c r="CB45" s="508"/>
      <c r="CC45" s="508"/>
      <c r="CD45" s="508"/>
      <c r="CE45" s="508"/>
      <c r="CF45" s="508" t="s">
        <v>100</v>
      </c>
      <c r="CG45" s="508"/>
      <c r="CH45" s="508"/>
      <c r="CI45" s="508"/>
      <c r="CJ45" s="508"/>
      <c r="CK45" s="508"/>
      <c r="CL45" s="508"/>
      <c r="CM45" s="508"/>
      <c r="CN45" s="508"/>
      <c r="CO45" s="508"/>
      <c r="CP45" s="508"/>
      <c r="CQ45" s="519" t="s">
        <v>100</v>
      </c>
      <c r="CR45" s="519"/>
      <c r="CS45" s="519"/>
      <c r="CT45" s="519"/>
      <c r="CU45" s="519"/>
      <c r="CV45" s="519"/>
      <c r="CW45" s="519"/>
      <c r="CX45" s="519"/>
      <c r="CY45" s="519" t="s">
        <v>100</v>
      </c>
      <c r="CZ45" s="519"/>
      <c r="DA45" s="519"/>
      <c r="DB45" s="519"/>
      <c r="DC45" s="519"/>
      <c r="DD45" s="519"/>
      <c r="DE45" s="519"/>
      <c r="DF45" s="519"/>
    </row>
    <row r="46" spans="1:110" ht="15.75" customHeight="1">
      <c r="A46" s="506" t="s">
        <v>31</v>
      </c>
      <c r="B46" s="506"/>
      <c r="C46" s="506"/>
      <c r="D46" s="506" t="s">
        <v>40</v>
      </c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8">
        <f>BW38</f>
        <v>18162.22</v>
      </c>
      <c r="BX46" s="508"/>
      <c r="BY46" s="508"/>
      <c r="BZ46" s="508"/>
      <c r="CA46" s="508"/>
      <c r="CB46" s="508"/>
      <c r="CC46" s="508"/>
      <c r="CD46" s="508"/>
      <c r="CE46" s="508"/>
      <c r="CF46" s="508">
        <f>BW46/100*0.2</f>
        <v>36.32444</v>
      </c>
      <c r="CG46" s="508"/>
      <c r="CH46" s="508"/>
      <c r="CI46" s="508"/>
      <c r="CJ46" s="508"/>
      <c r="CK46" s="508"/>
      <c r="CL46" s="508"/>
      <c r="CM46" s="508"/>
      <c r="CN46" s="508"/>
      <c r="CO46" s="508"/>
      <c r="CP46" s="508"/>
      <c r="CQ46" s="519" t="s">
        <v>100</v>
      </c>
      <c r="CR46" s="519"/>
      <c r="CS46" s="519"/>
      <c r="CT46" s="519"/>
      <c r="CU46" s="519"/>
      <c r="CV46" s="519"/>
      <c r="CW46" s="519"/>
      <c r="CX46" s="519"/>
      <c r="CY46" s="519" t="s">
        <v>100</v>
      </c>
      <c r="CZ46" s="519"/>
      <c r="DA46" s="519"/>
      <c r="DB46" s="519"/>
      <c r="DC46" s="519"/>
      <c r="DD46" s="519"/>
      <c r="DE46" s="519"/>
      <c r="DF46" s="519"/>
    </row>
    <row r="47" spans="1:110" ht="28.5" customHeight="1">
      <c r="A47" s="506" t="s">
        <v>161</v>
      </c>
      <c r="B47" s="506"/>
      <c r="C47" s="506"/>
      <c r="D47" s="516" t="s">
        <v>177</v>
      </c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7"/>
      <c r="BK47" s="517"/>
      <c r="BL47" s="517"/>
      <c r="BM47" s="517"/>
      <c r="BN47" s="517"/>
      <c r="BO47" s="517"/>
      <c r="BP47" s="517"/>
      <c r="BQ47" s="517"/>
      <c r="BR47" s="517"/>
      <c r="BS47" s="517"/>
      <c r="BT47" s="517"/>
      <c r="BU47" s="517"/>
      <c r="BV47" s="518"/>
      <c r="BW47" s="508" t="s">
        <v>100</v>
      </c>
      <c r="BX47" s="508"/>
      <c r="BY47" s="508"/>
      <c r="BZ47" s="508"/>
      <c r="CA47" s="508"/>
      <c r="CB47" s="508"/>
      <c r="CC47" s="508"/>
      <c r="CD47" s="508"/>
      <c r="CE47" s="508"/>
      <c r="CF47" s="508" t="s">
        <v>100</v>
      </c>
      <c r="CG47" s="508"/>
      <c r="CH47" s="508"/>
      <c r="CI47" s="508"/>
      <c r="CJ47" s="508"/>
      <c r="CK47" s="508"/>
      <c r="CL47" s="508"/>
      <c r="CM47" s="508"/>
      <c r="CN47" s="508"/>
      <c r="CO47" s="508"/>
      <c r="CP47" s="508"/>
      <c r="CQ47" s="508" t="s">
        <v>100</v>
      </c>
      <c r="CR47" s="508"/>
      <c r="CS47" s="508"/>
      <c r="CT47" s="508"/>
      <c r="CU47" s="508"/>
      <c r="CV47" s="508"/>
      <c r="CW47" s="508"/>
      <c r="CX47" s="508"/>
      <c r="CY47" s="508" t="s">
        <v>100</v>
      </c>
      <c r="CZ47" s="508"/>
      <c r="DA47" s="508"/>
      <c r="DB47" s="508"/>
      <c r="DC47" s="508"/>
      <c r="DD47" s="508"/>
      <c r="DE47" s="508"/>
      <c r="DF47" s="508"/>
    </row>
    <row r="48" spans="1:110" ht="15.75" customHeight="1">
      <c r="A48" s="506"/>
      <c r="B48" s="506"/>
      <c r="C48" s="506"/>
      <c r="D48" s="514" t="s">
        <v>77</v>
      </c>
      <c r="E48" s="514"/>
      <c r="F48" s="515" t="s">
        <v>76</v>
      </c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5"/>
      <c r="BS48" s="515"/>
      <c r="BT48" s="515"/>
      <c r="BU48" s="515"/>
      <c r="BV48" s="515"/>
      <c r="BW48" s="508"/>
      <c r="BX48" s="508"/>
      <c r="BY48" s="508"/>
      <c r="BZ48" s="508"/>
      <c r="CA48" s="508"/>
      <c r="CB48" s="508"/>
      <c r="CC48" s="508"/>
      <c r="CD48" s="508"/>
      <c r="CE48" s="508"/>
      <c r="CF48" s="508"/>
      <c r="CG48" s="508"/>
      <c r="CH48" s="508"/>
      <c r="CI48" s="508"/>
      <c r="CJ48" s="508"/>
      <c r="CK48" s="508"/>
      <c r="CL48" s="508"/>
      <c r="CM48" s="508"/>
      <c r="CN48" s="508"/>
      <c r="CO48" s="508"/>
      <c r="CP48" s="508"/>
      <c r="CQ48" s="508"/>
      <c r="CR48" s="508"/>
      <c r="CS48" s="508"/>
      <c r="CT48" s="508"/>
      <c r="CU48" s="508"/>
      <c r="CV48" s="508"/>
      <c r="CW48" s="508"/>
      <c r="CX48" s="508"/>
      <c r="CY48" s="508"/>
      <c r="CZ48" s="508"/>
      <c r="DA48" s="508"/>
      <c r="DB48" s="508"/>
      <c r="DC48" s="508"/>
      <c r="DD48" s="508"/>
      <c r="DE48" s="508"/>
      <c r="DF48" s="508"/>
    </row>
    <row r="49" spans="1:110" ht="31.5" customHeight="1">
      <c r="A49" s="506" t="s">
        <v>162</v>
      </c>
      <c r="B49" s="506"/>
      <c r="C49" s="506"/>
      <c r="D49" s="512" t="s">
        <v>177</v>
      </c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2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3"/>
      <c r="BW49" s="508" t="s">
        <v>100</v>
      </c>
      <c r="BX49" s="508"/>
      <c r="BY49" s="508"/>
      <c r="BZ49" s="508"/>
      <c r="CA49" s="508"/>
      <c r="CB49" s="508"/>
      <c r="CC49" s="508"/>
      <c r="CD49" s="508"/>
      <c r="CE49" s="508"/>
      <c r="CF49" s="508" t="s">
        <v>100</v>
      </c>
      <c r="CG49" s="508"/>
      <c r="CH49" s="508"/>
      <c r="CI49" s="508"/>
      <c r="CJ49" s="508"/>
      <c r="CK49" s="508"/>
      <c r="CL49" s="508"/>
      <c r="CM49" s="508"/>
      <c r="CN49" s="508"/>
      <c r="CO49" s="508"/>
      <c r="CP49" s="508"/>
      <c r="CQ49" s="508" t="s">
        <v>100</v>
      </c>
      <c r="CR49" s="508"/>
      <c r="CS49" s="508"/>
      <c r="CT49" s="508"/>
      <c r="CU49" s="508"/>
      <c r="CV49" s="508"/>
      <c r="CW49" s="508"/>
      <c r="CX49" s="508"/>
      <c r="CY49" s="508" t="s">
        <v>100</v>
      </c>
      <c r="CZ49" s="508"/>
      <c r="DA49" s="508"/>
      <c r="DB49" s="508"/>
      <c r="DC49" s="508"/>
      <c r="DD49" s="508"/>
      <c r="DE49" s="508"/>
      <c r="DF49" s="508"/>
    </row>
    <row r="50" spans="1:110" ht="15.75" customHeight="1">
      <c r="A50" s="506"/>
      <c r="B50" s="506"/>
      <c r="C50" s="506"/>
      <c r="D50" s="514" t="s">
        <v>77</v>
      </c>
      <c r="E50" s="514"/>
      <c r="F50" s="515" t="s">
        <v>76</v>
      </c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  <c r="AO50" s="515"/>
      <c r="AP50" s="515"/>
      <c r="AQ50" s="515"/>
      <c r="AR50" s="515"/>
      <c r="AS50" s="515"/>
      <c r="AT50" s="515"/>
      <c r="AU50" s="515"/>
      <c r="AV50" s="515"/>
      <c r="AW50" s="515"/>
      <c r="AX50" s="515"/>
      <c r="AY50" s="515"/>
      <c r="AZ50" s="515"/>
      <c r="BA50" s="515"/>
      <c r="BB50" s="515"/>
      <c r="BC50" s="515"/>
      <c r="BD50" s="515"/>
      <c r="BE50" s="515"/>
      <c r="BF50" s="515"/>
      <c r="BG50" s="515"/>
      <c r="BH50" s="515"/>
      <c r="BI50" s="515"/>
      <c r="BJ50" s="515"/>
      <c r="BK50" s="515"/>
      <c r="BL50" s="515"/>
      <c r="BM50" s="515"/>
      <c r="BN50" s="515"/>
      <c r="BO50" s="515"/>
      <c r="BP50" s="515"/>
      <c r="BQ50" s="515"/>
      <c r="BR50" s="515"/>
      <c r="BS50" s="515"/>
      <c r="BT50" s="515"/>
      <c r="BU50" s="515"/>
      <c r="BV50" s="515"/>
      <c r="BW50" s="508"/>
      <c r="BX50" s="508"/>
      <c r="BY50" s="508"/>
      <c r="BZ50" s="508"/>
      <c r="CA50" s="508"/>
      <c r="CB50" s="508"/>
      <c r="CC50" s="508"/>
      <c r="CD50" s="508"/>
      <c r="CE50" s="508"/>
      <c r="CF50" s="508"/>
      <c r="CG50" s="508"/>
      <c r="CH50" s="508"/>
      <c r="CI50" s="508"/>
      <c r="CJ50" s="508"/>
      <c r="CK50" s="508"/>
      <c r="CL50" s="508"/>
      <c r="CM50" s="508"/>
      <c r="CN50" s="508"/>
      <c r="CO50" s="508"/>
      <c r="CP50" s="508"/>
      <c r="CQ50" s="508"/>
      <c r="CR50" s="508"/>
      <c r="CS50" s="508"/>
      <c r="CT50" s="508"/>
      <c r="CU50" s="508"/>
      <c r="CV50" s="508"/>
      <c r="CW50" s="508"/>
      <c r="CX50" s="508"/>
      <c r="CY50" s="508"/>
      <c r="CZ50" s="508"/>
      <c r="DA50" s="508"/>
      <c r="DB50" s="508"/>
      <c r="DC50" s="508"/>
      <c r="DD50" s="508"/>
      <c r="DE50" s="508"/>
      <c r="DF50" s="508"/>
    </row>
    <row r="51" spans="1:110" ht="15.75" customHeight="1">
      <c r="A51" s="506" t="s">
        <v>32</v>
      </c>
      <c r="B51" s="506"/>
      <c r="C51" s="506"/>
      <c r="D51" s="511" t="s">
        <v>41</v>
      </c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11"/>
      <c r="BD51" s="511"/>
      <c r="BE51" s="511"/>
      <c r="BF51" s="511"/>
      <c r="BG51" s="511"/>
      <c r="BH51" s="511"/>
      <c r="BI51" s="511"/>
      <c r="BJ51" s="511"/>
      <c r="BK51" s="511"/>
      <c r="BL51" s="511"/>
      <c r="BM51" s="511"/>
      <c r="BN51" s="511"/>
      <c r="BO51" s="511"/>
      <c r="BP51" s="511"/>
      <c r="BQ51" s="511"/>
      <c r="BR51" s="511"/>
      <c r="BS51" s="511"/>
      <c r="BT51" s="511"/>
      <c r="BU51" s="511"/>
      <c r="BV51" s="511"/>
      <c r="BW51" s="508">
        <f>BW38</f>
        <v>18162.22</v>
      </c>
      <c r="BX51" s="508"/>
      <c r="BY51" s="508"/>
      <c r="BZ51" s="508"/>
      <c r="CA51" s="508"/>
      <c r="CB51" s="508"/>
      <c r="CC51" s="508"/>
      <c r="CD51" s="508"/>
      <c r="CE51" s="508"/>
      <c r="CF51" s="508">
        <f>BW51/100*5.1</f>
        <v>926.27322</v>
      </c>
      <c r="CG51" s="508"/>
      <c r="CH51" s="508"/>
      <c r="CI51" s="508"/>
      <c r="CJ51" s="508"/>
      <c r="CK51" s="508"/>
      <c r="CL51" s="508"/>
      <c r="CM51" s="508"/>
      <c r="CN51" s="508"/>
      <c r="CO51" s="508"/>
      <c r="CP51" s="508"/>
      <c r="CQ51" s="508" t="s">
        <v>100</v>
      </c>
      <c r="CR51" s="508"/>
      <c r="CS51" s="508"/>
      <c r="CT51" s="508"/>
      <c r="CU51" s="508"/>
      <c r="CV51" s="508"/>
      <c r="CW51" s="508"/>
      <c r="CX51" s="508"/>
      <c r="CY51" s="508" t="s">
        <v>100</v>
      </c>
      <c r="CZ51" s="508"/>
      <c r="DA51" s="508"/>
      <c r="DB51" s="508"/>
      <c r="DC51" s="508"/>
      <c r="DD51" s="508"/>
      <c r="DE51" s="508"/>
      <c r="DF51" s="508"/>
    </row>
    <row r="52" spans="1:110" ht="15.75" customHeight="1">
      <c r="A52" s="506"/>
      <c r="B52" s="506"/>
      <c r="C52" s="506"/>
      <c r="D52" s="507" t="s">
        <v>10</v>
      </c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507"/>
      <c r="AN52" s="507"/>
      <c r="AO52" s="507"/>
      <c r="AP52" s="507"/>
      <c r="AQ52" s="507"/>
      <c r="AR52" s="507"/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7"/>
      <c r="BR52" s="507"/>
      <c r="BS52" s="507"/>
      <c r="BT52" s="507"/>
      <c r="BU52" s="507"/>
      <c r="BV52" s="507"/>
      <c r="BW52" s="508" t="s">
        <v>11</v>
      </c>
      <c r="BX52" s="508"/>
      <c r="BY52" s="508"/>
      <c r="BZ52" s="508"/>
      <c r="CA52" s="508"/>
      <c r="CB52" s="508"/>
      <c r="CC52" s="508"/>
      <c r="CD52" s="508"/>
      <c r="CE52" s="508"/>
      <c r="CF52" s="509">
        <v>5484.99</v>
      </c>
      <c r="CG52" s="509"/>
      <c r="CH52" s="509"/>
      <c r="CI52" s="509"/>
      <c r="CJ52" s="509"/>
      <c r="CK52" s="509"/>
      <c r="CL52" s="509"/>
      <c r="CM52" s="509"/>
      <c r="CN52" s="509"/>
      <c r="CO52" s="509"/>
      <c r="CP52" s="509"/>
      <c r="CQ52" s="510">
        <v>20129</v>
      </c>
      <c r="CR52" s="510"/>
      <c r="CS52" s="510"/>
      <c r="CT52" s="510"/>
      <c r="CU52" s="510"/>
      <c r="CV52" s="510"/>
      <c r="CW52" s="510"/>
      <c r="CX52" s="510"/>
      <c r="CY52" s="510">
        <v>20129</v>
      </c>
      <c r="CZ52" s="510"/>
      <c r="DA52" s="510"/>
      <c r="DB52" s="510"/>
      <c r="DC52" s="510"/>
      <c r="DD52" s="510"/>
      <c r="DE52" s="510"/>
      <c r="DF52" s="510"/>
    </row>
    <row r="53" spans="1:110" ht="45.75" customHeight="1">
      <c r="A53" s="505" t="s">
        <v>87</v>
      </c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5"/>
      <c r="BP53" s="505"/>
      <c r="BQ53" s="505"/>
      <c r="BR53" s="505"/>
      <c r="BS53" s="505"/>
      <c r="BT53" s="505"/>
      <c r="BU53" s="505"/>
      <c r="BV53" s="505"/>
      <c r="BW53" s="505"/>
      <c r="BX53" s="505"/>
      <c r="BY53" s="505"/>
      <c r="BZ53" s="505"/>
      <c r="CA53" s="505"/>
      <c r="CB53" s="505"/>
      <c r="CC53" s="505"/>
      <c r="CD53" s="505"/>
      <c r="CE53" s="505"/>
      <c r="CF53" s="505"/>
      <c r="CG53" s="505"/>
      <c r="CH53" s="505"/>
      <c r="CI53" s="505"/>
      <c r="CJ53" s="505"/>
      <c r="CK53" s="505"/>
      <c r="CL53" s="505"/>
      <c r="CM53" s="505"/>
      <c r="CN53" s="505"/>
      <c r="CO53" s="505"/>
      <c r="CP53" s="505"/>
      <c r="CQ53" s="505"/>
      <c r="CR53" s="505"/>
      <c r="CS53" s="505"/>
      <c r="CT53" s="505"/>
      <c r="CU53" s="505"/>
      <c r="CV53" s="505"/>
      <c r="CW53" s="505"/>
      <c r="CX53" s="505"/>
      <c r="CY53" s="505"/>
      <c r="CZ53" s="505"/>
      <c r="DA53" s="505"/>
      <c r="DB53" s="505"/>
      <c r="DC53" s="505"/>
      <c r="DD53" s="505"/>
      <c r="DE53" s="505"/>
      <c r="DF53" s="505"/>
    </row>
  </sheetData>
  <sheetProtection/>
  <mergeCells count="233">
    <mergeCell ref="D48:E48"/>
    <mergeCell ref="F48:BV48"/>
    <mergeCell ref="D50:E50"/>
    <mergeCell ref="D47:BV47"/>
    <mergeCell ref="BA30:BP30"/>
    <mergeCell ref="BQ30:BW30"/>
    <mergeCell ref="D46:BV46"/>
    <mergeCell ref="BX30:CD30"/>
    <mergeCell ref="CE30:CP30"/>
    <mergeCell ref="D31:AZ31"/>
    <mergeCell ref="BA31:BP31"/>
    <mergeCell ref="BQ31:BW31"/>
    <mergeCell ref="BX31:CD31"/>
    <mergeCell ref="CE31:CP31"/>
    <mergeCell ref="CE28:CP28"/>
    <mergeCell ref="D29:AZ29"/>
    <mergeCell ref="BA29:BP29"/>
    <mergeCell ref="BQ29:BW29"/>
    <mergeCell ref="BX29:CD29"/>
    <mergeCell ref="CE29:CP29"/>
    <mergeCell ref="BA22:BP22"/>
    <mergeCell ref="BA23:BP23"/>
    <mergeCell ref="BA24:BP24"/>
    <mergeCell ref="D28:AZ28"/>
    <mergeCell ref="BA28:BP28"/>
    <mergeCell ref="BQ28:BW28"/>
    <mergeCell ref="A25:DF25"/>
    <mergeCell ref="A26:DF26"/>
    <mergeCell ref="A27:CP27"/>
    <mergeCell ref="CQ27:CX27"/>
    <mergeCell ref="A53:DF53"/>
    <mergeCell ref="CE23:CP23"/>
    <mergeCell ref="D21:AZ21"/>
    <mergeCell ref="D22:AZ22"/>
    <mergeCell ref="D23:AZ23"/>
    <mergeCell ref="D24:AZ24"/>
    <mergeCell ref="A52:C52"/>
    <mergeCell ref="BW52:CE52"/>
    <mergeCell ref="CQ52:CX52"/>
    <mergeCell ref="CY52:DF52"/>
    <mergeCell ref="CF52:CP52"/>
    <mergeCell ref="A51:C51"/>
    <mergeCell ref="BW51:CE51"/>
    <mergeCell ref="CQ51:CX51"/>
    <mergeCell ref="CY51:DF51"/>
    <mergeCell ref="CF51:CP51"/>
    <mergeCell ref="D51:BV51"/>
    <mergeCell ref="D52:BV52"/>
    <mergeCell ref="A49:C50"/>
    <mergeCell ref="BW49:CE50"/>
    <mergeCell ref="CQ49:CX50"/>
    <mergeCell ref="CY49:DF50"/>
    <mergeCell ref="CF49:CP50"/>
    <mergeCell ref="D49:BV49"/>
    <mergeCell ref="F50:BV50"/>
    <mergeCell ref="A47:C48"/>
    <mergeCell ref="BW47:CE48"/>
    <mergeCell ref="CQ47:CX48"/>
    <mergeCell ref="CY47:DF48"/>
    <mergeCell ref="CF47:CP48"/>
    <mergeCell ref="A46:C46"/>
    <mergeCell ref="BW46:CE46"/>
    <mergeCell ref="CQ46:CX46"/>
    <mergeCell ref="CY46:DF46"/>
    <mergeCell ref="CF46:CP46"/>
    <mergeCell ref="A45:C45"/>
    <mergeCell ref="BW45:CE45"/>
    <mergeCell ref="CQ45:CX45"/>
    <mergeCell ref="CY45:DF45"/>
    <mergeCell ref="CF45:CP45"/>
    <mergeCell ref="D45:BV45"/>
    <mergeCell ref="A43:C44"/>
    <mergeCell ref="BW43:CE44"/>
    <mergeCell ref="CQ43:CX44"/>
    <mergeCell ref="CY43:DF44"/>
    <mergeCell ref="CF43:CP44"/>
    <mergeCell ref="D43:BV43"/>
    <mergeCell ref="D44:BV44"/>
    <mergeCell ref="A42:C42"/>
    <mergeCell ref="BW42:CE42"/>
    <mergeCell ref="CQ42:CX42"/>
    <mergeCell ref="CY42:DF42"/>
    <mergeCell ref="CF42:CP42"/>
    <mergeCell ref="D42:BV42"/>
    <mergeCell ref="A41:C41"/>
    <mergeCell ref="BW41:CE41"/>
    <mergeCell ref="CQ41:CX41"/>
    <mergeCell ref="CY41:DF41"/>
    <mergeCell ref="CF41:CP41"/>
    <mergeCell ref="D41:BV41"/>
    <mergeCell ref="A40:C40"/>
    <mergeCell ref="BW40:CE40"/>
    <mergeCell ref="CQ40:CX40"/>
    <mergeCell ref="CY40:DF40"/>
    <mergeCell ref="CF40:CP40"/>
    <mergeCell ref="D40:BV40"/>
    <mergeCell ref="A38:C39"/>
    <mergeCell ref="BW38:CE39"/>
    <mergeCell ref="CQ38:CX39"/>
    <mergeCell ref="CY38:DF39"/>
    <mergeCell ref="CF38:CP39"/>
    <mergeCell ref="D38:BV39"/>
    <mergeCell ref="A37:C37"/>
    <mergeCell ref="BW37:CE37"/>
    <mergeCell ref="CQ37:CX37"/>
    <mergeCell ref="CY37:DF37"/>
    <mergeCell ref="CF37:CP37"/>
    <mergeCell ref="D37:BV37"/>
    <mergeCell ref="A36:C36"/>
    <mergeCell ref="BW36:CE36"/>
    <mergeCell ref="CQ36:CX36"/>
    <mergeCell ref="CY36:DF36"/>
    <mergeCell ref="CF36:CP36"/>
    <mergeCell ref="D36:BV36"/>
    <mergeCell ref="A35:C35"/>
    <mergeCell ref="BW35:CE35"/>
    <mergeCell ref="CQ35:CX35"/>
    <mergeCell ref="CY35:DF35"/>
    <mergeCell ref="CF35:CP35"/>
    <mergeCell ref="D35:BV35"/>
    <mergeCell ref="CQ31:CX31"/>
    <mergeCell ref="CY31:DF31"/>
    <mergeCell ref="A32:DF32"/>
    <mergeCell ref="A33:DF33"/>
    <mergeCell ref="A34:CP34"/>
    <mergeCell ref="CQ34:CX34"/>
    <mergeCell ref="CY34:DF34"/>
    <mergeCell ref="A31:C31"/>
    <mergeCell ref="CY29:DF29"/>
    <mergeCell ref="A30:C30"/>
    <mergeCell ref="CQ30:CX30"/>
    <mergeCell ref="CY30:DF30"/>
    <mergeCell ref="D30:AZ30"/>
    <mergeCell ref="CQ28:CX28"/>
    <mergeCell ref="CY28:DF28"/>
    <mergeCell ref="A29:C29"/>
    <mergeCell ref="CQ29:CX29"/>
    <mergeCell ref="BX28:CD28"/>
    <mergeCell ref="CY27:DF27"/>
    <mergeCell ref="A28:C28"/>
    <mergeCell ref="CQ23:CX23"/>
    <mergeCell ref="CY23:DF23"/>
    <mergeCell ref="A24:C24"/>
    <mergeCell ref="BQ24:BW24"/>
    <mergeCell ref="BX24:CD24"/>
    <mergeCell ref="CE24:CP24"/>
    <mergeCell ref="CQ24:CX24"/>
    <mergeCell ref="CY24:DF24"/>
    <mergeCell ref="A23:C23"/>
    <mergeCell ref="BQ23:BW23"/>
    <mergeCell ref="BX23:CD23"/>
    <mergeCell ref="CY21:DF21"/>
    <mergeCell ref="A22:C22"/>
    <mergeCell ref="BQ22:BW22"/>
    <mergeCell ref="BX22:CD22"/>
    <mergeCell ref="CE22:CP22"/>
    <mergeCell ref="CQ22:CX22"/>
    <mergeCell ref="CY22:DF22"/>
    <mergeCell ref="BA21:BP21"/>
    <mergeCell ref="A20:CP20"/>
    <mergeCell ref="CQ20:CX20"/>
    <mergeCell ref="CY20:DF20"/>
    <mergeCell ref="A21:C21"/>
    <mergeCell ref="BQ21:BW21"/>
    <mergeCell ref="BX21:CD21"/>
    <mergeCell ref="CE21:CP21"/>
    <mergeCell ref="CQ21:CX21"/>
    <mergeCell ref="A1:DF1"/>
    <mergeCell ref="A2:DF2"/>
    <mergeCell ref="A4:DF4"/>
    <mergeCell ref="A3:DF3"/>
    <mergeCell ref="A18:DF18"/>
    <mergeCell ref="A19:DF19"/>
    <mergeCell ref="BH16:BP16"/>
    <mergeCell ref="BQ16:BX16"/>
    <mergeCell ref="BY16:CF16"/>
    <mergeCell ref="CG16:CP16"/>
    <mergeCell ref="CQ16:CX16"/>
    <mergeCell ref="CY16:DF16"/>
    <mergeCell ref="BY15:CF15"/>
    <mergeCell ref="CG15:CP15"/>
    <mergeCell ref="CQ15:CX15"/>
    <mergeCell ref="CY15:DF15"/>
    <mergeCell ref="A16:K16"/>
    <mergeCell ref="L16:U16"/>
    <mergeCell ref="V16:AB16"/>
    <mergeCell ref="AC16:AK16"/>
    <mergeCell ref="AL16:AV16"/>
    <mergeCell ref="AW16:BG16"/>
    <mergeCell ref="CY14:DF14"/>
    <mergeCell ref="A15:C15"/>
    <mergeCell ref="D15:K15"/>
    <mergeCell ref="L15:U15"/>
    <mergeCell ref="V15:AB15"/>
    <mergeCell ref="AC15:AK15"/>
    <mergeCell ref="AL15:AV15"/>
    <mergeCell ref="AW15:BG15"/>
    <mergeCell ref="BH15:BP15"/>
    <mergeCell ref="BQ15:BX15"/>
    <mergeCell ref="AW14:BG14"/>
    <mergeCell ref="BH14:BP14"/>
    <mergeCell ref="BQ14:BX14"/>
    <mergeCell ref="BY14:CF14"/>
    <mergeCell ref="CG14:CP14"/>
    <mergeCell ref="CQ14:CX14"/>
    <mergeCell ref="A14:C14"/>
    <mergeCell ref="D14:K14"/>
    <mergeCell ref="L14:U14"/>
    <mergeCell ref="V14:AB14"/>
    <mergeCell ref="AC14:AK14"/>
    <mergeCell ref="AL14:AV14"/>
    <mergeCell ref="BY11:CF13"/>
    <mergeCell ref="CG11:CP13"/>
    <mergeCell ref="CQ11:CX13"/>
    <mergeCell ref="CY11:DF13"/>
    <mergeCell ref="V12:AB13"/>
    <mergeCell ref="AC12:BG12"/>
    <mergeCell ref="AC13:AK13"/>
    <mergeCell ref="AL13:AV13"/>
    <mergeCell ref="AW13:BG13"/>
    <mergeCell ref="A11:C13"/>
    <mergeCell ref="D11:K13"/>
    <mergeCell ref="L11:U13"/>
    <mergeCell ref="V11:BG11"/>
    <mergeCell ref="BH11:BP13"/>
    <mergeCell ref="BQ11:BX13"/>
    <mergeCell ref="A8:L8"/>
    <mergeCell ref="M8:CP8"/>
    <mergeCell ref="A10:CP10"/>
    <mergeCell ref="CQ10:CX10"/>
    <mergeCell ref="A5:DF5"/>
    <mergeCell ref="A7:DF7"/>
    <mergeCell ref="CY10:D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35"/>
  <sheetViews>
    <sheetView zoomScalePageLayoutView="0" workbookViewId="0" topLeftCell="A1">
      <selection activeCell="CQ31" sqref="CQ31:DF31"/>
    </sheetView>
  </sheetViews>
  <sheetFormatPr defaultColWidth="1.83203125" defaultRowHeight="12.75"/>
  <cols>
    <col min="1" max="10" width="1.83203125" style="1" customWidth="1"/>
    <col min="11" max="11" width="3.83203125" style="1" customWidth="1"/>
    <col min="12" max="19" width="1.83203125" style="1" customWidth="1"/>
    <col min="20" max="20" width="2.83203125" style="1" customWidth="1"/>
    <col min="21" max="21" width="2.33203125" style="1" customWidth="1"/>
    <col min="22" max="56" width="1.83203125" style="1" customWidth="1"/>
    <col min="57" max="57" width="1.66796875" style="1" customWidth="1"/>
    <col min="58" max="62" width="1.83203125" style="1" hidden="1" customWidth="1"/>
    <col min="63" max="63" width="0.82421875" style="1" hidden="1" customWidth="1"/>
    <col min="64" max="94" width="1.83203125" style="1" hidden="1" customWidth="1"/>
    <col min="95" max="95" width="2.66015625" style="1" customWidth="1"/>
    <col min="96" max="16384" width="1.83203125" style="1" customWidth="1"/>
  </cols>
  <sheetData>
    <row r="1" spans="1:110" ht="24.75" customHeight="1">
      <c r="A1" s="323" t="s">
        <v>42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</row>
    <row r="2" spans="1:110" ht="15">
      <c r="A2" s="325" t="s">
        <v>133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62.25" customHeight="1">
      <c r="A4" s="309" t="s">
        <v>183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1"/>
      <c r="CQ4" s="419" t="s">
        <v>186</v>
      </c>
      <c r="CR4" s="420"/>
      <c r="CS4" s="420"/>
      <c r="CT4" s="420"/>
      <c r="CU4" s="420"/>
      <c r="CV4" s="420"/>
      <c r="CW4" s="420"/>
      <c r="CX4" s="421"/>
      <c r="CY4" s="422" t="s">
        <v>187</v>
      </c>
      <c r="CZ4" s="423"/>
      <c r="DA4" s="423"/>
      <c r="DB4" s="423"/>
      <c r="DC4" s="423"/>
      <c r="DD4" s="423"/>
      <c r="DE4" s="423"/>
      <c r="DF4" s="424"/>
    </row>
    <row r="5" spans="1:110" ht="62.25" customHeight="1">
      <c r="A5" s="312" t="s">
        <v>14</v>
      </c>
      <c r="B5" s="312"/>
      <c r="C5" s="312"/>
      <c r="D5" s="312" t="s">
        <v>43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 t="s">
        <v>44</v>
      </c>
      <c r="AF5" s="312"/>
      <c r="AG5" s="312"/>
      <c r="AH5" s="312"/>
      <c r="AI5" s="312"/>
      <c r="AJ5" s="312"/>
      <c r="AK5" s="312"/>
      <c r="AL5" s="312"/>
      <c r="AM5" s="312"/>
      <c r="AN5" s="312"/>
      <c r="AO5" s="312" t="s">
        <v>45</v>
      </c>
      <c r="AP5" s="312"/>
      <c r="AQ5" s="312"/>
      <c r="AR5" s="312"/>
      <c r="AS5" s="312"/>
      <c r="AT5" s="312"/>
      <c r="AU5" s="312"/>
      <c r="AV5" s="312"/>
      <c r="AW5" s="312"/>
      <c r="AX5" s="312" t="s">
        <v>82</v>
      </c>
      <c r="AY5" s="312"/>
      <c r="AZ5" s="312"/>
      <c r="BA5" s="312"/>
      <c r="BB5" s="312"/>
      <c r="BC5" s="312"/>
      <c r="BD5" s="312"/>
      <c r="BE5" s="31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318" t="s">
        <v>135</v>
      </c>
      <c r="CR5" s="319"/>
      <c r="CS5" s="319"/>
      <c r="CT5" s="319"/>
      <c r="CU5" s="319"/>
      <c r="CV5" s="319"/>
      <c r="CW5" s="319"/>
      <c r="CX5" s="320"/>
      <c r="CY5" s="318" t="s">
        <v>135</v>
      </c>
      <c r="CZ5" s="319"/>
      <c r="DA5" s="319"/>
      <c r="DB5" s="319"/>
      <c r="DC5" s="319"/>
      <c r="DD5" s="319"/>
      <c r="DE5" s="319"/>
      <c r="DF5" s="320"/>
    </row>
    <row r="6" spans="1:110" ht="15">
      <c r="A6" s="312">
        <v>1</v>
      </c>
      <c r="B6" s="312"/>
      <c r="C6" s="312"/>
      <c r="D6" s="312">
        <v>2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>
        <v>3</v>
      </c>
      <c r="AF6" s="312"/>
      <c r="AG6" s="312"/>
      <c r="AH6" s="312"/>
      <c r="AI6" s="312"/>
      <c r="AJ6" s="312"/>
      <c r="AK6" s="312"/>
      <c r="AL6" s="312"/>
      <c r="AM6" s="312"/>
      <c r="AN6" s="312"/>
      <c r="AO6" s="312">
        <v>4</v>
      </c>
      <c r="AP6" s="312"/>
      <c r="AQ6" s="312"/>
      <c r="AR6" s="312"/>
      <c r="AS6" s="312"/>
      <c r="AT6" s="312"/>
      <c r="AU6" s="312"/>
      <c r="AV6" s="312"/>
      <c r="AW6" s="312"/>
      <c r="AX6" s="312">
        <v>5</v>
      </c>
      <c r="AY6" s="312"/>
      <c r="AZ6" s="312"/>
      <c r="BA6" s="312"/>
      <c r="BB6" s="312"/>
      <c r="BC6" s="312"/>
      <c r="BD6" s="312"/>
      <c r="BE6" s="31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425" t="s">
        <v>95</v>
      </c>
      <c r="CR6" s="426"/>
      <c r="CS6" s="426"/>
      <c r="CT6" s="426"/>
      <c r="CU6" s="426"/>
      <c r="CV6" s="426"/>
      <c r="CW6" s="426"/>
      <c r="CX6" s="427"/>
      <c r="CY6" s="425" t="s">
        <v>96</v>
      </c>
      <c r="CZ6" s="426"/>
      <c r="DA6" s="426"/>
      <c r="DB6" s="426"/>
      <c r="DC6" s="426"/>
      <c r="DD6" s="426"/>
      <c r="DE6" s="426"/>
      <c r="DF6" s="427"/>
    </row>
    <row r="7" spans="1:110" ht="1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7"/>
      <c r="AP7" s="317"/>
      <c r="AQ7" s="317"/>
      <c r="AR7" s="317"/>
      <c r="AS7" s="317"/>
      <c r="AT7" s="317"/>
      <c r="AU7" s="317"/>
      <c r="AV7" s="317"/>
      <c r="AW7" s="317"/>
      <c r="AX7" s="316">
        <v>0</v>
      </c>
      <c r="AY7" s="316"/>
      <c r="AZ7" s="316"/>
      <c r="BA7" s="316"/>
      <c r="BB7" s="316"/>
      <c r="BC7" s="316"/>
      <c r="BD7" s="316"/>
      <c r="BE7" s="316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309" t="s">
        <v>11</v>
      </c>
      <c r="CR7" s="310"/>
      <c r="CS7" s="310"/>
      <c r="CT7" s="310"/>
      <c r="CU7" s="310"/>
      <c r="CV7" s="310"/>
      <c r="CW7" s="310"/>
      <c r="CX7" s="311"/>
      <c r="CY7" s="309" t="s">
        <v>11</v>
      </c>
      <c r="CZ7" s="310"/>
      <c r="DA7" s="310"/>
      <c r="DB7" s="310"/>
      <c r="DC7" s="310"/>
      <c r="DD7" s="310"/>
      <c r="DE7" s="310"/>
      <c r="DF7" s="311"/>
    </row>
    <row r="8" spans="1:110" ht="13.5" customHeight="1">
      <c r="A8" s="312"/>
      <c r="B8" s="312"/>
      <c r="C8" s="312"/>
      <c r="D8" s="355" t="s">
        <v>10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  <c r="AE8" s="316" t="s">
        <v>11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7" t="s">
        <v>11</v>
      </c>
      <c r="AP8" s="317"/>
      <c r="AQ8" s="317"/>
      <c r="AR8" s="317"/>
      <c r="AS8" s="317"/>
      <c r="AT8" s="317"/>
      <c r="AU8" s="317"/>
      <c r="AV8" s="317"/>
      <c r="AW8" s="317"/>
      <c r="AX8" s="344">
        <f>SUM(AX7:BE7)</f>
        <v>0</v>
      </c>
      <c r="AY8" s="344"/>
      <c r="AZ8" s="344"/>
      <c r="BA8" s="344"/>
      <c r="BB8" s="344"/>
      <c r="BC8" s="344"/>
      <c r="BD8" s="344"/>
      <c r="BE8" s="34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416" t="s">
        <v>136</v>
      </c>
      <c r="CR8" s="417"/>
      <c r="CS8" s="417"/>
      <c r="CT8" s="417"/>
      <c r="CU8" s="417"/>
      <c r="CV8" s="417"/>
      <c r="CW8" s="417"/>
      <c r="CX8" s="418"/>
      <c r="CY8" s="416" t="s">
        <v>136</v>
      </c>
      <c r="CZ8" s="417"/>
      <c r="DA8" s="417"/>
      <c r="DB8" s="417"/>
      <c r="DC8" s="417"/>
      <c r="DD8" s="417"/>
      <c r="DE8" s="417"/>
      <c r="DF8" s="418"/>
    </row>
    <row r="9" spans="1:110" ht="14.25" customHeight="1">
      <c r="A9" s="105"/>
      <c r="B9" s="105"/>
      <c r="C9" s="10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4"/>
      <c r="AP9" s="104"/>
      <c r="AQ9" s="104"/>
      <c r="AR9" s="104"/>
      <c r="AS9" s="104"/>
      <c r="AT9" s="104"/>
      <c r="AU9" s="104"/>
      <c r="AV9" s="104"/>
      <c r="AW9" s="104"/>
      <c r="AX9" s="4"/>
      <c r="AY9" s="4"/>
      <c r="AZ9" s="4"/>
      <c r="BA9" s="4"/>
      <c r="BB9" s="4"/>
      <c r="BC9" s="4"/>
      <c r="BD9" s="4"/>
      <c r="BE9" s="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ht="21" customHeight="1">
      <c r="A10" s="323" t="s">
        <v>46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</row>
    <row r="11" spans="1:110" ht="15">
      <c r="A11" s="325" t="s">
        <v>133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 customHeight="1">
      <c r="A12" s="153" t="s">
        <v>13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66" customHeight="1">
      <c r="A13" s="309" t="s">
        <v>183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1"/>
      <c r="CQ13" s="465" t="s">
        <v>186</v>
      </c>
      <c r="CR13" s="466"/>
      <c r="CS13" s="466"/>
      <c r="CT13" s="466"/>
      <c r="CU13" s="466"/>
      <c r="CV13" s="466"/>
      <c r="CW13" s="466"/>
      <c r="CX13" s="467"/>
      <c r="CY13" s="465" t="s">
        <v>187</v>
      </c>
      <c r="CZ13" s="466"/>
      <c r="DA13" s="466"/>
      <c r="DB13" s="466"/>
      <c r="DC13" s="466"/>
      <c r="DD13" s="466"/>
      <c r="DE13" s="466"/>
      <c r="DF13" s="467"/>
    </row>
    <row r="14" spans="1:110" ht="89.25" customHeight="1">
      <c r="A14" s="313" t="s">
        <v>14</v>
      </c>
      <c r="B14" s="314"/>
      <c r="C14" s="315"/>
      <c r="D14" s="313" t="s">
        <v>16</v>
      </c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5"/>
      <c r="AE14" s="313" t="s">
        <v>47</v>
      </c>
      <c r="AF14" s="314"/>
      <c r="AG14" s="314"/>
      <c r="AH14" s="314"/>
      <c r="AI14" s="314"/>
      <c r="AJ14" s="314"/>
      <c r="AK14" s="314"/>
      <c r="AL14" s="314"/>
      <c r="AM14" s="314"/>
      <c r="AN14" s="315"/>
      <c r="AO14" s="313" t="s">
        <v>48</v>
      </c>
      <c r="AP14" s="314"/>
      <c r="AQ14" s="314"/>
      <c r="AR14" s="314"/>
      <c r="AS14" s="314"/>
      <c r="AT14" s="315"/>
      <c r="AU14" s="313" t="s">
        <v>81</v>
      </c>
      <c r="AV14" s="314"/>
      <c r="AW14" s="314"/>
      <c r="AX14" s="314"/>
      <c r="AY14" s="314"/>
      <c r="AZ14" s="314"/>
      <c r="BA14" s="314"/>
      <c r="BB14" s="314"/>
      <c r="BC14" s="314"/>
      <c r="BD14" s="314"/>
      <c r="BE14" s="315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318" t="s">
        <v>135</v>
      </c>
      <c r="CR14" s="319"/>
      <c r="CS14" s="319"/>
      <c r="CT14" s="319"/>
      <c r="CU14" s="319"/>
      <c r="CV14" s="319"/>
      <c r="CW14" s="319"/>
      <c r="CX14" s="320"/>
      <c r="CY14" s="318" t="s">
        <v>135</v>
      </c>
      <c r="CZ14" s="319"/>
      <c r="DA14" s="319"/>
      <c r="DB14" s="319"/>
      <c r="DC14" s="319"/>
      <c r="DD14" s="319"/>
      <c r="DE14" s="319"/>
      <c r="DF14" s="320"/>
    </row>
    <row r="15" spans="1:110" ht="15">
      <c r="A15" s="313">
        <v>1</v>
      </c>
      <c r="B15" s="314"/>
      <c r="C15" s="315"/>
      <c r="D15" s="313">
        <v>2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5"/>
      <c r="AE15" s="313">
        <v>3</v>
      </c>
      <c r="AF15" s="314"/>
      <c r="AG15" s="314"/>
      <c r="AH15" s="314"/>
      <c r="AI15" s="314"/>
      <c r="AJ15" s="314"/>
      <c r="AK15" s="314"/>
      <c r="AL15" s="314"/>
      <c r="AM15" s="314"/>
      <c r="AN15" s="315"/>
      <c r="AO15" s="313">
        <v>4</v>
      </c>
      <c r="AP15" s="314"/>
      <c r="AQ15" s="314"/>
      <c r="AR15" s="314"/>
      <c r="AS15" s="314"/>
      <c r="AT15" s="315"/>
      <c r="AU15" s="313">
        <v>5</v>
      </c>
      <c r="AV15" s="314"/>
      <c r="AW15" s="314"/>
      <c r="AX15" s="314"/>
      <c r="AY15" s="314"/>
      <c r="AZ15" s="314"/>
      <c r="BA15" s="314"/>
      <c r="BB15" s="314"/>
      <c r="BC15" s="314"/>
      <c r="BD15" s="314"/>
      <c r="BE15" s="315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425" t="s">
        <v>95</v>
      </c>
      <c r="CR15" s="426"/>
      <c r="CS15" s="426"/>
      <c r="CT15" s="426"/>
      <c r="CU15" s="426"/>
      <c r="CV15" s="426"/>
      <c r="CW15" s="426"/>
      <c r="CX15" s="427"/>
      <c r="CY15" s="425" t="s">
        <v>96</v>
      </c>
      <c r="CZ15" s="426"/>
      <c r="DA15" s="426"/>
      <c r="DB15" s="426"/>
      <c r="DC15" s="426"/>
      <c r="DD15" s="426"/>
      <c r="DE15" s="426"/>
      <c r="DF15" s="427"/>
    </row>
    <row r="16" spans="1:110" ht="15">
      <c r="A16" s="313"/>
      <c r="B16" s="314"/>
      <c r="C16" s="315"/>
      <c r="D16" s="410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2"/>
      <c r="AE16" s="362"/>
      <c r="AF16" s="363"/>
      <c r="AG16" s="363"/>
      <c r="AH16" s="363"/>
      <c r="AI16" s="363"/>
      <c r="AJ16" s="363"/>
      <c r="AK16" s="363"/>
      <c r="AL16" s="363"/>
      <c r="AM16" s="363"/>
      <c r="AN16" s="364"/>
      <c r="AO16" s="362"/>
      <c r="AP16" s="363"/>
      <c r="AQ16" s="363"/>
      <c r="AR16" s="363"/>
      <c r="AS16" s="363"/>
      <c r="AT16" s="364"/>
      <c r="AU16" s="362">
        <v>0</v>
      </c>
      <c r="AV16" s="363"/>
      <c r="AW16" s="363"/>
      <c r="AX16" s="363"/>
      <c r="AY16" s="363"/>
      <c r="AZ16" s="363"/>
      <c r="BA16" s="363"/>
      <c r="BB16" s="363"/>
      <c r="BC16" s="363"/>
      <c r="BD16" s="363"/>
      <c r="BE16" s="364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309" t="s">
        <v>11</v>
      </c>
      <c r="CR16" s="310"/>
      <c r="CS16" s="310"/>
      <c r="CT16" s="310"/>
      <c r="CU16" s="310"/>
      <c r="CV16" s="310"/>
      <c r="CW16" s="310"/>
      <c r="CX16" s="311"/>
      <c r="CY16" s="309" t="s">
        <v>11</v>
      </c>
      <c r="CZ16" s="310"/>
      <c r="DA16" s="310"/>
      <c r="DB16" s="310"/>
      <c r="DC16" s="310"/>
      <c r="DD16" s="310"/>
      <c r="DE16" s="310"/>
      <c r="DF16" s="311"/>
    </row>
    <row r="17" spans="1:110" ht="13.5" customHeight="1">
      <c r="A17" s="313"/>
      <c r="B17" s="314"/>
      <c r="C17" s="315"/>
      <c r="D17" s="355" t="s">
        <v>10</v>
      </c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7"/>
      <c r="AE17" s="362" t="s">
        <v>11</v>
      </c>
      <c r="AF17" s="363"/>
      <c r="AG17" s="363"/>
      <c r="AH17" s="363"/>
      <c r="AI17" s="363"/>
      <c r="AJ17" s="363"/>
      <c r="AK17" s="363"/>
      <c r="AL17" s="363"/>
      <c r="AM17" s="363"/>
      <c r="AN17" s="364"/>
      <c r="AO17" s="362" t="s">
        <v>11</v>
      </c>
      <c r="AP17" s="363"/>
      <c r="AQ17" s="363"/>
      <c r="AR17" s="363"/>
      <c r="AS17" s="363"/>
      <c r="AT17" s="364"/>
      <c r="AU17" s="371">
        <f>SUM(AU16)</f>
        <v>0</v>
      </c>
      <c r="AV17" s="372"/>
      <c r="AW17" s="372"/>
      <c r="AX17" s="372"/>
      <c r="AY17" s="372"/>
      <c r="AZ17" s="372"/>
      <c r="BA17" s="372"/>
      <c r="BB17" s="372"/>
      <c r="BC17" s="372"/>
      <c r="BD17" s="372"/>
      <c r="BE17" s="415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428">
        <v>0</v>
      </c>
      <c r="CR17" s="429"/>
      <c r="CS17" s="429"/>
      <c r="CT17" s="429"/>
      <c r="CU17" s="429"/>
      <c r="CV17" s="429"/>
      <c r="CW17" s="429"/>
      <c r="CX17" s="430"/>
      <c r="CY17" s="428">
        <v>0</v>
      </c>
      <c r="CZ17" s="429"/>
      <c r="DA17" s="429"/>
      <c r="DB17" s="429"/>
      <c r="DC17" s="429"/>
      <c r="DD17" s="429"/>
      <c r="DE17" s="429"/>
      <c r="DF17" s="430"/>
    </row>
    <row r="18" spans="1:1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3.5" customHeight="1">
      <c r="A19" s="323" t="s">
        <v>49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</row>
    <row r="20" spans="1:110" ht="15" customHeight="1">
      <c r="A20" s="325" t="s">
        <v>133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54" t="s">
        <v>13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60.75" customHeight="1">
      <c r="A22" s="309" t="s">
        <v>183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1"/>
      <c r="CQ22" s="419" t="s">
        <v>186</v>
      </c>
      <c r="CR22" s="420"/>
      <c r="CS22" s="420"/>
      <c r="CT22" s="420"/>
      <c r="CU22" s="420"/>
      <c r="CV22" s="420"/>
      <c r="CW22" s="420"/>
      <c r="CX22" s="421"/>
      <c r="CY22" s="422" t="s">
        <v>187</v>
      </c>
      <c r="CZ22" s="423"/>
      <c r="DA22" s="423"/>
      <c r="DB22" s="423"/>
      <c r="DC22" s="423"/>
      <c r="DD22" s="423"/>
      <c r="DE22" s="423"/>
      <c r="DF22" s="424"/>
    </row>
    <row r="23" spans="1:110" ht="60" customHeight="1">
      <c r="A23" s="313" t="s">
        <v>14</v>
      </c>
      <c r="B23" s="314"/>
      <c r="C23" s="315"/>
      <c r="D23" s="313" t="s">
        <v>43</v>
      </c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5"/>
      <c r="AE23" s="313" t="s">
        <v>44</v>
      </c>
      <c r="AF23" s="314"/>
      <c r="AG23" s="314"/>
      <c r="AH23" s="314"/>
      <c r="AI23" s="314"/>
      <c r="AJ23" s="314"/>
      <c r="AK23" s="314"/>
      <c r="AL23" s="314"/>
      <c r="AM23" s="314"/>
      <c r="AN23" s="315"/>
      <c r="AO23" s="313" t="s">
        <v>45</v>
      </c>
      <c r="AP23" s="314"/>
      <c r="AQ23" s="314"/>
      <c r="AR23" s="314"/>
      <c r="AS23" s="314"/>
      <c r="AT23" s="314"/>
      <c r="AU23" s="314"/>
      <c r="AV23" s="314"/>
      <c r="AW23" s="315"/>
      <c r="AX23" s="313" t="s">
        <v>82</v>
      </c>
      <c r="AY23" s="314"/>
      <c r="AZ23" s="314"/>
      <c r="BA23" s="314"/>
      <c r="BB23" s="314"/>
      <c r="BC23" s="314"/>
      <c r="BD23" s="314"/>
      <c r="BE23" s="315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318" t="s">
        <v>135</v>
      </c>
      <c r="CR23" s="319"/>
      <c r="CS23" s="319"/>
      <c r="CT23" s="319"/>
      <c r="CU23" s="319"/>
      <c r="CV23" s="319"/>
      <c r="CW23" s="319"/>
      <c r="CX23" s="320"/>
      <c r="CY23" s="318" t="s">
        <v>135</v>
      </c>
      <c r="CZ23" s="319"/>
      <c r="DA23" s="319"/>
      <c r="DB23" s="319"/>
      <c r="DC23" s="319"/>
      <c r="DD23" s="319"/>
      <c r="DE23" s="319"/>
      <c r="DF23" s="320"/>
    </row>
    <row r="24" spans="1:110" ht="18" customHeight="1">
      <c r="A24" s="313">
        <v>1</v>
      </c>
      <c r="B24" s="314"/>
      <c r="C24" s="315"/>
      <c r="D24" s="313">
        <v>2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5"/>
      <c r="AE24" s="313">
        <v>3</v>
      </c>
      <c r="AF24" s="314"/>
      <c r="AG24" s="314"/>
      <c r="AH24" s="314"/>
      <c r="AI24" s="314"/>
      <c r="AJ24" s="314"/>
      <c r="AK24" s="314"/>
      <c r="AL24" s="314"/>
      <c r="AM24" s="314"/>
      <c r="AN24" s="315"/>
      <c r="AO24" s="313">
        <v>4</v>
      </c>
      <c r="AP24" s="314"/>
      <c r="AQ24" s="314"/>
      <c r="AR24" s="314"/>
      <c r="AS24" s="314"/>
      <c r="AT24" s="314"/>
      <c r="AU24" s="314"/>
      <c r="AV24" s="314"/>
      <c r="AW24" s="315"/>
      <c r="AX24" s="313">
        <v>5</v>
      </c>
      <c r="AY24" s="314"/>
      <c r="AZ24" s="314"/>
      <c r="BA24" s="314"/>
      <c r="BB24" s="314"/>
      <c r="BC24" s="314"/>
      <c r="BD24" s="314"/>
      <c r="BE24" s="315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425" t="s">
        <v>95</v>
      </c>
      <c r="CR24" s="426"/>
      <c r="CS24" s="426"/>
      <c r="CT24" s="426"/>
      <c r="CU24" s="426"/>
      <c r="CV24" s="426"/>
      <c r="CW24" s="426"/>
      <c r="CX24" s="427"/>
      <c r="CY24" s="425" t="s">
        <v>96</v>
      </c>
      <c r="CZ24" s="426"/>
      <c r="DA24" s="426"/>
      <c r="DB24" s="426"/>
      <c r="DC24" s="426"/>
      <c r="DD24" s="426"/>
      <c r="DE24" s="426"/>
      <c r="DF24" s="427"/>
    </row>
    <row r="25" spans="1:110" ht="21" customHeight="1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7"/>
      <c r="AP25" s="317"/>
      <c r="AQ25" s="317"/>
      <c r="AR25" s="317"/>
      <c r="AS25" s="317"/>
      <c r="AT25" s="317"/>
      <c r="AU25" s="317"/>
      <c r="AV25" s="317"/>
      <c r="AW25" s="317"/>
      <c r="AX25" s="362">
        <v>0</v>
      </c>
      <c r="AY25" s="363"/>
      <c r="AZ25" s="363"/>
      <c r="BA25" s="363"/>
      <c r="BB25" s="363"/>
      <c r="BC25" s="363"/>
      <c r="BD25" s="363"/>
      <c r="BE25" s="364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309" t="s">
        <v>11</v>
      </c>
      <c r="CR25" s="310"/>
      <c r="CS25" s="310"/>
      <c r="CT25" s="310"/>
      <c r="CU25" s="310"/>
      <c r="CV25" s="310"/>
      <c r="CW25" s="310"/>
      <c r="CX25" s="311"/>
      <c r="CY25" s="309" t="s">
        <v>11</v>
      </c>
      <c r="CZ25" s="310"/>
      <c r="DA25" s="310"/>
      <c r="DB25" s="310"/>
      <c r="DC25" s="310"/>
      <c r="DD25" s="310"/>
      <c r="DE25" s="310"/>
      <c r="DF25" s="311"/>
    </row>
    <row r="26" spans="1:110" ht="15">
      <c r="A26" s="312"/>
      <c r="B26" s="312"/>
      <c r="C26" s="312"/>
      <c r="D26" s="355" t="s">
        <v>10</v>
      </c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7"/>
      <c r="AE26" s="316" t="s">
        <v>11</v>
      </c>
      <c r="AF26" s="316"/>
      <c r="AG26" s="316"/>
      <c r="AH26" s="316"/>
      <c r="AI26" s="316"/>
      <c r="AJ26" s="316"/>
      <c r="AK26" s="316"/>
      <c r="AL26" s="316"/>
      <c r="AM26" s="316"/>
      <c r="AN26" s="316"/>
      <c r="AO26" s="317" t="s">
        <v>11</v>
      </c>
      <c r="AP26" s="317"/>
      <c r="AQ26" s="317"/>
      <c r="AR26" s="317"/>
      <c r="AS26" s="317"/>
      <c r="AT26" s="317"/>
      <c r="AU26" s="317"/>
      <c r="AV26" s="317"/>
      <c r="AW26" s="317"/>
      <c r="AX26" s="344">
        <f>SUM(AX25:BE25)</f>
        <v>0</v>
      </c>
      <c r="AY26" s="344"/>
      <c r="AZ26" s="344"/>
      <c r="BA26" s="344"/>
      <c r="BB26" s="344"/>
      <c r="BC26" s="344"/>
      <c r="BD26" s="344"/>
      <c r="BE26" s="344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416" t="s">
        <v>136</v>
      </c>
      <c r="CR26" s="417"/>
      <c r="CS26" s="417"/>
      <c r="CT26" s="417"/>
      <c r="CU26" s="417"/>
      <c r="CV26" s="417"/>
      <c r="CW26" s="417"/>
      <c r="CX26" s="418"/>
      <c r="CY26" s="416" t="s">
        <v>136</v>
      </c>
      <c r="CZ26" s="417"/>
      <c r="DA26" s="417"/>
      <c r="DB26" s="417"/>
      <c r="DC26" s="417"/>
      <c r="DD26" s="417"/>
      <c r="DE26" s="417"/>
      <c r="DF26" s="418"/>
    </row>
    <row r="27" spans="1:110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21.75" customHeight="1">
      <c r="A28" s="432" t="s">
        <v>155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  <c r="BM28" s="432"/>
      <c r="BN28" s="432"/>
      <c r="BO28" s="432"/>
      <c r="BP28" s="432"/>
      <c r="BQ28" s="432"/>
      <c r="BR28" s="432"/>
      <c r="BS28" s="432"/>
      <c r="BT28" s="432"/>
      <c r="BU28" s="432"/>
      <c r="BV28" s="432"/>
      <c r="BW28" s="432"/>
      <c r="BX28" s="432"/>
      <c r="BY28" s="432"/>
      <c r="BZ28" s="432"/>
      <c r="CA28" s="432"/>
      <c r="CB28" s="432"/>
      <c r="CC28" s="432"/>
      <c r="CD28" s="432"/>
      <c r="CE28" s="432"/>
      <c r="CF28" s="432"/>
      <c r="CG28" s="432"/>
      <c r="CH28" s="432"/>
      <c r="CI28" s="432"/>
      <c r="CJ28" s="432"/>
      <c r="CK28" s="432"/>
      <c r="CL28" s="432"/>
      <c r="CM28" s="432"/>
      <c r="CN28" s="432"/>
      <c r="CO28" s="432"/>
      <c r="CP28" s="432"/>
      <c r="CQ28" s="432"/>
      <c r="CR28" s="432"/>
      <c r="CS28" s="432"/>
      <c r="CT28" s="432"/>
      <c r="CU28" s="432"/>
      <c r="CV28" s="432"/>
      <c r="CW28" s="432"/>
      <c r="CX28" s="432"/>
      <c r="CY28" s="432"/>
      <c r="CZ28" s="432"/>
      <c r="DA28" s="432"/>
      <c r="DB28" s="432"/>
      <c r="DC28" s="432"/>
      <c r="DD28" s="432"/>
      <c r="DE28" s="432"/>
      <c r="DF28" s="432"/>
    </row>
    <row r="29" spans="1:110" ht="15">
      <c r="A29" s="325" t="s">
        <v>133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.75" customHeight="1">
      <c r="A30" s="153" t="s">
        <v>13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64.5" customHeight="1">
      <c r="A31" s="309" t="s">
        <v>183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1"/>
      <c r="CQ31" s="465" t="s">
        <v>186</v>
      </c>
      <c r="CR31" s="466"/>
      <c r="CS31" s="466"/>
      <c r="CT31" s="466"/>
      <c r="CU31" s="466"/>
      <c r="CV31" s="466"/>
      <c r="CW31" s="466"/>
      <c r="CX31" s="467"/>
      <c r="CY31" s="465" t="s">
        <v>187</v>
      </c>
      <c r="CZ31" s="466"/>
      <c r="DA31" s="466"/>
      <c r="DB31" s="466"/>
      <c r="DC31" s="466"/>
      <c r="DD31" s="466"/>
      <c r="DE31" s="466"/>
      <c r="DF31" s="467"/>
    </row>
    <row r="32" spans="1:110" ht="61.5" customHeight="1">
      <c r="A32" s="312" t="s">
        <v>14</v>
      </c>
      <c r="B32" s="312"/>
      <c r="C32" s="312"/>
      <c r="D32" s="312" t="s">
        <v>43</v>
      </c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 t="s">
        <v>44</v>
      </c>
      <c r="AF32" s="312"/>
      <c r="AG32" s="312"/>
      <c r="AH32" s="312"/>
      <c r="AI32" s="312"/>
      <c r="AJ32" s="312"/>
      <c r="AK32" s="312"/>
      <c r="AL32" s="312"/>
      <c r="AM32" s="312"/>
      <c r="AN32" s="312"/>
      <c r="AO32" s="312" t="s">
        <v>45</v>
      </c>
      <c r="AP32" s="312"/>
      <c r="AQ32" s="312"/>
      <c r="AR32" s="312"/>
      <c r="AS32" s="312"/>
      <c r="AT32" s="312"/>
      <c r="AU32" s="312"/>
      <c r="AV32" s="312"/>
      <c r="AW32" s="312"/>
      <c r="AX32" s="312" t="s">
        <v>82</v>
      </c>
      <c r="AY32" s="312"/>
      <c r="AZ32" s="312"/>
      <c r="BA32" s="312"/>
      <c r="BB32" s="312"/>
      <c r="BC32" s="312"/>
      <c r="BD32" s="312"/>
      <c r="BE32" s="31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318" t="s">
        <v>135</v>
      </c>
      <c r="CR32" s="319"/>
      <c r="CS32" s="319"/>
      <c r="CT32" s="319"/>
      <c r="CU32" s="319"/>
      <c r="CV32" s="319"/>
      <c r="CW32" s="319"/>
      <c r="CX32" s="320"/>
      <c r="CY32" s="318" t="s">
        <v>135</v>
      </c>
      <c r="CZ32" s="319"/>
      <c r="DA32" s="319"/>
      <c r="DB32" s="319"/>
      <c r="DC32" s="319"/>
      <c r="DD32" s="319"/>
      <c r="DE32" s="319"/>
      <c r="DF32" s="320"/>
    </row>
    <row r="33" spans="1:110" ht="15">
      <c r="A33" s="312">
        <v>1</v>
      </c>
      <c r="B33" s="312"/>
      <c r="C33" s="312"/>
      <c r="D33" s="312">
        <v>2</v>
      </c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>
        <v>3</v>
      </c>
      <c r="AF33" s="312"/>
      <c r="AG33" s="312"/>
      <c r="AH33" s="312"/>
      <c r="AI33" s="312"/>
      <c r="AJ33" s="312"/>
      <c r="AK33" s="312"/>
      <c r="AL33" s="312"/>
      <c r="AM33" s="312"/>
      <c r="AN33" s="312"/>
      <c r="AO33" s="312">
        <v>4</v>
      </c>
      <c r="AP33" s="312"/>
      <c r="AQ33" s="312"/>
      <c r="AR33" s="312"/>
      <c r="AS33" s="312"/>
      <c r="AT33" s="312"/>
      <c r="AU33" s="312"/>
      <c r="AV33" s="312"/>
      <c r="AW33" s="312"/>
      <c r="AX33" s="312">
        <v>5</v>
      </c>
      <c r="AY33" s="312"/>
      <c r="AZ33" s="312"/>
      <c r="BA33" s="312"/>
      <c r="BB33" s="312"/>
      <c r="BC33" s="312"/>
      <c r="BD33" s="312"/>
      <c r="BE33" s="31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425" t="s">
        <v>95</v>
      </c>
      <c r="CR33" s="426"/>
      <c r="CS33" s="426"/>
      <c r="CT33" s="426"/>
      <c r="CU33" s="426"/>
      <c r="CV33" s="426"/>
      <c r="CW33" s="426"/>
      <c r="CX33" s="427"/>
      <c r="CY33" s="425" t="s">
        <v>96</v>
      </c>
      <c r="CZ33" s="426"/>
      <c r="DA33" s="426"/>
      <c r="DB33" s="426"/>
      <c r="DC33" s="426"/>
      <c r="DD33" s="426"/>
      <c r="DE33" s="426"/>
      <c r="DF33" s="427"/>
    </row>
    <row r="34" spans="1:110" ht="15">
      <c r="A34" s="312"/>
      <c r="B34" s="312"/>
      <c r="C34" s="312"/>
      <c r="D34" s="410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2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7"/>
      <c r="AP34" s="317"/>
      <c r="AQ34" s="317"/>
      <c r="AR34" s="317"/>
      <c r="AS34" s="317"/>
      <c r="AT34" s="317"/>
      <c r="AU34" s="317"/>
      <c r="AV34" s="317"/>
      <c r="AW34" s="317"/>
      <c r="AX34" s="316">
        <v>0</v>
      </c>
      <c r="AY34" s="316"/>
      <c r="AZ34" s="316"/>
      <c r="BA34" s="316"/>
      <c r="BB34" s="316"/>
      <c r="BC34" s="316"/>
      <c r="BD34" s="316"/>
      <c r="BE34" s="316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309" t="s">
        <v>11</v>
      </c>
      <c r="CR34" s="310"/>
      <c r="CS34" s="310"/>
      <c r="CT34" s="310"/>
      <c r="CU34" s="310"/>
      <c r="CV34" s="310"/>
      <c r="CW34" s="310"/>
      <c r="CX34" s="311"/>
      <c r="CY34" s="309" t="s">
        <v>11</v>
      </c>
      <c r="CZ34" s="310"/>
      <c r="DA34" s="310"/>
      <c r="DB34" s="310"/>
      <c r="DC34" s="310"/>
      <c r="DD34" s="310"/>
      <c r="DE34" s="310"/>
      <c r="DF34" s="311"/>
    </row>
    <row r="35" spans="1:110" ht="15">
      <c r="A35" s="312"/>
      <c r="B35" s="312"/>
      <c r="C35" s="312"/>
      <c r="D35" s="355" t="s">
        <v>122</v>
      </c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7"/>
      <c r="AE35" s="316" t="s">
        <v>100</v>
      </c>
      <c r="AF35" s="316"/>
      <c r="AG35" s="316"/>
      <c r="AH35" s="316"/>
      <c r="AI35" s="316"/>
      <c r="AJ35" s="316"/>
      <c r="AK35" s="316"/>
      <c r="AL35" s="316"/>
      <c r="AM35" s="316"/>
      <c r="AN35" s="316"/>
      <c r="AO35" s="317" t="s">
        <v>100</v>
      </c>
      <c r="AP35" s="317"/>
      <c r="AQ35" s="317"/>
      <c r="AR35" s="317"/>
      <c r="AS35" s="317"/>
      <c r="AT35" s="317"/>
      <c r="AU35" s="317"/>
      <c r="AV35" s="317"/>
      <c r="AW35" s="317"/>
      <c r="AX35" s="344">
        <v>0</v>
      </c>
      <c r="AY35" s="344"/>
      <c r="AZ35" s="344"/>
      <c r="BA35" s="344"/>
      <c r="BB35" s="344"/>
      <c r="BC35" s="344"/>
      <c r="BD35" s="344"/>
      <c r="BE35" s="344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416" t="s">
        <v>136</v>
      </c>
      <c r="CR35" s="417"/>
      <c r="CS35" s="417"/>
      <c r="CT35" s="417"/>
      <c r="CU35" s="417"/>
      <c r="CV35" s="417"/>
      <c r="CW35" s="417"/>
      <c r="CX35" s="418"/>
      <c r="CY35" s="416" t="s">
        <v>136</v>
      </c>
      <c r="CZ35" s="417"/>
      <c r="DA35" s="417"/>
      <c r="DB35" s="417"/>
      <c r="DC35" s="417"/>
      <c r="DD35" s="417"/>
      <c r="DE35" s="417"/>
      <c r="DF35" s="418"/>
    </row>
  </sheetData>
  <sheetProtection/>
  <mergeCells count="136">
    <mergeCell ref="CY34:DF34"/>
    <mergeCell ref="A35:C35"/>
    <mergeCell ref="D35:AD35"/>
    <mergeCell ref="AE35:AN35"/>
    <mergeCell ref="AO35:AW35"/>
    <mergeCell ref="AX35:BE35"/>
    <mergeCell ref="CQ35:CX35"/>
    <mergeCell ref="CY35:DF35"/>
    <mergeCell ref="A34:C34"/>
    <mergeCell ref="D34:AD34"/>
    <mergeCell ref="AE34:AN34"/>
    <mergeCell ref="AO34:AW34"/>
    <mergeCell ref="AX34:BE34"/>
    <mergeCell ref="CQ34:CX34"/>
    <mergeCell ref="CY32:DF32"/>
    <mergeCell ref="A33:C33"/>
    <mergeCell ref="D33:AD33"/>
    <mergeCell ref="AE33:AN33"/>
    <mergeCell ref="AO33:AW33"/>
    <mergeCell ref="AX33:BE33"/>
    <mergeCell ref="CQ33:CX33"/>
    <mergeCell ref="CY33:DF33"/>
    <mergeCell ref="A32:C32"/>
    <mergeCell ref="D32:AD32"/>
    <mergeCell ref="AE32:AN32"/>
    <mergeCell ref="AO32:AW32"/>
    <mergeCell ref="AX32:BE32"/>
    <mergeCell ref="CQ32:CX32"/>
    <mergeCell ref="A28:DF28"/>
    <mergeCell ref="A29:K29"/>
    <mergeCell ref="L29:BE29"/>
    <mergeCell ref="A31:CP31"/>
    <mergeCell ref="CQ31:CX31"/>
    <mergeCell ref="CY31:DF31"/>
    <mergeCell ref="CY25:DF25"/>
    <mergeCell ref="A26:C26"/>
    <mergeCell ref="D26:AD26"/>
    <mergeCell ref="AE26:AN26"/>
    <mergeCell ref="AO26:AW26"/>
    <mergeCell ref="AX26:BE26"/>
    <mergeCell ref="CQ26:CX26"/>
    <mergeCell ref="CY26:DF26"/>
    <mergeCell ref="A25:C25"/>
    <mergeCell ref="D25:AD25"/>
    <mergeCell ref="AE25:AN25"/>
    <mergeCell ref="AO25:AW25"/>
    <mergeCell ref="AX25:BE25"/>
    <mergeCell ref="CQ25:CX25"/>
    <mergeCell ref="CY23:DF23"/>
    <mergeCell ref="A24:C24"/>
    <mergeCell ref="D24:AD24"/>
    <mergeCell ref="AE24:AN24"/>
    <mergeCell ref="AO24:AW24"/>
    <mergeCell ref="AX24:BE24"/>
    <mergeCell ref="CQ24:CX24"/>
    <mergeCell ref="CY24:DF24"/>
    <mergeCell ref="A23:C23"/>
    <mergeCell ref="D23:AD23"/>
    <mergeCell ref="AE23:AN23"/>
    <mergeCell ref="AO23:AW23"/>
    <mergeCell ref="AX23:BE23"/>
    <mergeCell ref="CQ23:CX23"/>
    <mergeCell ref="A19:DF19"/>
    <mergeCell ref="A20:K20"/>
    <mergeCell ref="L20:BE20"/>
    <mergeCell ref="A22:CP22"/>
    <mergeCell ref="CQ22:CX22"/>
    <mergeCell ref="CY22:DF22"/>
    <mergeCell ref="CY16:DF16"/>
    <mergeCell ref="A17:C17"/>
    <mergeCell ref="D17:AD17"/>
    <mergeCell ref="AE17:AN17"/>
    <mergeCell ref="AO17:AT17"/>
    <mergeCell ref="AU17:BE17"/>
    <mergeCell ref="CQ17:CX17"/>
    <mergeCell ref="CY17:DF17"/>
    <mergeCell ref="A16:C16"/>
    <mergeCell ref="D16:AD16"/>
    <mergeCell ref="AE16:AN16"/>
    <mergeCell ref="AO16:AT16"/>
    <mergeCell ref="AU16:BE16"/>
    <mergeCell ref="CQ16:CX16"/>
    <mergeCell ref="CY14:DF14"/>
    <mergeCell ref="A15:C15"/>
    <mergeCell ref="D15:AD15"/>
    <mergeCell ref="AE15:AN15"/>
    <mergeCell ref="AO15:AT15"/>
    <mergeCell ref="AU15:BE15"/>
    <mergeCell ref="CQ15:CX15"/>
    <mergeCell ref="CY15:DF15"/>
    <mergeCell ref="A14:C14"/>
    <mergeCell ref="D14:AD14"/>
    <mergeCell ref="AE14:AN14"/>
    <mergeCell ref="AO14:AT14"/>
    <mergeCell ref="AU14:BE14"/>
    <mergeCell ref="CQ14:CX14"/>
    <mergeCell ref="A10:DF10"/>
    <mergeCell ref="A11:K11"/>
    <mergeCell ref="L11:BE11"/>
    <mergeCell ref="A13:CP13"/>
    <mergeCell ref="CQ13:CX13"/>
    <mergeCell ref="CY13:DF13"/>
    <mergeCell ref="CY7:DF7"/>
    <mergeCell ref="A8:C8"/>
    <mergeCell ref="D8:AD8"/>
    <mergeCell ref="AE8:AN8"/>
    <mergeCell ref="AO8:AW8"/>
    <mergeCell ref="AX8:BE8"/>
    <mergeCell ref="CQ8:CX8"/>
    <mergeCell ref="CY8:DF8"/>
    <mergeCell ref="A7:C7"/>
    <mergeCell ref="D7:AD7"/>
    <mergeCell ref="AE7:AN7"/>
    <mergeCell ref="AO7:AW7"/>
    <mergeCell ref="AX7:BE7"/>
    <mergeCell ref="CQ7:CX7"/>
    <mergeCell ref="CY5:DF5"/>
    <mergeCell ref="A6:C6"/>
    <mergeCell ref="D6:AD6"/>
    <mergeCell ref="AE6:AN6"/>
    <mergeCell ref="AO6:AW6"/>
    <mergeCell ref="AX6:BE6"/>
    <mergeCell ref="CQ6:CX6"/>
    <mergeCell ref="CY6:DF6"/>
    <mergeCell ref="A5:C5"/>
    <mergeCell ref="D5:AD5"/>
    <mergeCell ref="AE5:AN5"/>
    <mergeCell ref="AO5:AW5"/>
    <mergeCell ref="AX5:BE5"/>
    <mergeCell ref="CQ5:CX5"/>
    <mergeCell ref="A1:DF1"/>
    <mergeCell ref="A2:K2"/>
    <mergeCell ref="L2:BE2"/>
    <mergeCell ref="A4:CP4"/>
    <mergeCell ref="CQ4:CX4"/>
    <mergeCell ref="CY4:DF4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F136"/>
  <sheetViews>
    <sheetView zoomScalePageLayoutView="0" workbookViewId="0" topLeftCell="A25">
      <selection activeCell="CQ56" sqref="CQ56:DF56"/>
    </sheetView>
  </sheetViews>
  <sheetFormatPr defaultColWidth="1.83203125" defaultRowHeight="12.75"/>
  <cols>
    <col min="1" max="1" width="4.83203125" style="10" customWidth="1"/>
    <col min="2" max="3" width="1.83203125" style="10" hidden="1" customWidth="1"/>
    <col min="4" max="4" width="41.66015625" style="10" customWidth="1"/>
    <col min="5" max="8" width="1.83203125" style="10" hidden="1" customWidth="1"/>
    <col min="9" max="9" width="0.82421875" style="10" hidden="1" customWidth="1"/>
    <col min="10" max="18" width="1.83203125" style="10" hidden="1" customWidth="1"/>
    <col min="19" max="19" width="3.16015625" style="10" hidden="1" customWidth="1"/>
    <col min="20" max="20" width="0.328125" style="10" hidden="1" customWidth="1"/>
    <col min="21" max="21" width="0.4921875" style="10" hidden="1" customWidth="1"/>
    <col min="22" max="30" width="1.83203125" style="10" hidden="1" customWidth="1"/>
    <col min="31" max="31" width="0.82421875" style="10" hidden="1" customWidth="1"/>
    <col min="32" max="33" width="1.83203125" style="10" hidden="1" customWidth="1"/>
    <col min="34" max="34" width="0.82421875" style="38" hidden="1" customWidth="1"/>
    <col min="35" max="35" width="0.4921875" style="39" hidden="1" customWidth="1"/>
    <col min="36" max="36" width="0.82421875" style="10" hidden="1" customWidth="1"/>
    <col min="37" max="37" width="1.5" style="10" hidden="1" customWidth="1"/>
    <col min="38" max="38" width="2.83203125" style="10" hidden="1" customWidth="1"/>
    <col min="39" max="39" width="28.33203125" style="10" customWidth="1"/>
    <col min="40" max="40" width="0.1640625" style="10" hidden="1" customWidth="1"/>
    <col min="41" max="45" width="1.83203125" style="10" hidden="1" customWidth="1"/>
    <col min="46" max="46" width="10.33203125" style="10" hidden="1" customWidth="1"/>
    <col min="47" max="47" width="0.4921875" style="10" hidden="1" customWidth="1"/>
    <col min="48" max="48" width="18.33203125" style="10" customWidth="1"/>
    <col min="49" max="49" width="0.1640625" style="10" customWidth="1"/>
    <col min="50" max="56" width="1.83203125" style="10" hidden="1" customWidth="1"/>
    <col min="57" max="57" width="0.1640625" style="10" hidden="1" customWidth="1"/>
    <col min="58" max="58" width="7.16015625" style="10" hidden="1" customWidth="1"/>
    <col min="59" max="66" width="1.83203125" style="10" hidden="1" customWidth="1"/>
    <col min="67" max="67" width="18.16015625" style="10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10" hidden="1" customWidth="1"/>
    <col min="72" max="72" width="4.66015625" style="10" hidden="1" customWidth="1"/>
    <col min="73" max="73" width="14.33203125" style="10" hidden="1" customWidth="1"/>
    <col min="74" max="94" width="1.83203125" style="10" hidden="1" customWidth="1"/>
    <col min="95" max="101" width="1.83203125" style="10" customWidth="1"/>
    <col min="102" max="102" width="1.0078125" style="10" customWidth="1"/>
    <col min="103" max="110" width="1.83203125" style="10" customWidth="1"/>
    <col min="111" max="16384" width="1.83203125" style="10" customWidth="1"/>
  </cols>
  <sheetData>
    <row r="1" spans="1:110" ht="14.25" customHeight="1">
      <c r="A1" s="499" t="s">
        <v>50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  <c r="CC1" s="499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499"/>
      <c r="CR1" s="499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</row>
    <row r="2" spans="1:70" ht="22.5" customHeight="1">
      <c r="A2" s="325" t="s">
        <v>133</v>
      </c>
      <c r="B2" s="325"/>
      <c r="C2" s="325"/>
      <c r="D2" s="325"/>
      <c r="L2" s="25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R2" s="10"/>
    </row>
    <row r="3" ht="3.75" customHeight="1">
      <c r="BR3" s="10"/>
    </row>
    <row r="4" spans="1:70" ht="18" customHeight="1">
      <c r="A4" s="489" t="s">
        <v>13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R4" s="10"/>
    </row>
    <row r="5" spans="1:110" ht="15.75" customHeight="1">
      <c r="A5" s="499" t="s">
        <v>51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</row>
    <row r="6" spans="1:70" ht="12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R6" s="10"/>
    </row>
    <row r="7" spans="1:110" ht="64.5" customHeight="1">
      <c r="A7" s="309" t="s">
        <v>183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1"/>
      <c r="CQ7" s="329" t="s">
        <v>186</v>
      </c>
      <c r="CR7" s="321"/>
      <c r="CS7" s="321"/>
      <c r="CT7" s="321"/>
      <c r="CU7" s="321"/>
      <c r="CV7" s="321"/>
      <c r="CW7" s="321"/>
      <c r="CX7" s="322"/>
      <c r="CY7" s="329" t="s">
        <v>187</v>
      </c>
      <c r="CZ7" s="321"/>
      <c r="DA7" s="321"/>
      <c r="DB7" s="321"/>
      <c r="DC7" s="321"/>
      <c r="DD7" s="321"/>
      <c r="DE7" s="321"/>
      <c r="DF7" s="322"/>
    </row>
    <row r="8" spans="1:110" ht="39" customHeight="1">
      <c r="A8" s="312" t="s">
        <v>14</v>
      </c>
      <c r="B8" s="312"/>
      <c r="C8" s="312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 t="s">
        <v>53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54</v>
      </c>
      <c r="AG8" s="57"/>
      <c r="AH8" s="57"/>
      <c r="AI8" s="57"/>
      <c r="AJ8" s="57"/>
      <c r="AK8" s="57"/>
      <c r="AL8" s="57"/>
      <c r="AM8" s="57" t="s">
        <v>54</v>
      </c>
      <c r="AN8" s="57"/>
      <c r="AO8" s="57" t="s">
        <v>55</v>
      </c>
      <c r="AP8" s="57"/>
      <c r="AQ8" s="57"/>
      <c r="AR8" s="57"/>
      <c r="AS8" s="57"/>
      <c r="AT8" s="57"/>
      <c r="AU8" s="57"/>
      <c r="AV8" s="57" t="s">
        <v>55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83</v>
      </c>
      <c r="BI8" s="57"/>
      <c r="BJ8" s="57"/>
      <c r="BK8" s="57"/>
      <c r="BL8" s="57"/>
      <c r="BM8" s="57"/>
      <c r="BN8" s="57"/>
      <c r="BO8" s="57" t="s">
        <v>84</v>
      </c>
      <c r="BR8" s="10"/>
      <c r="CQ8" s="318" t="s">
        <v>135</v>
      </c>
      <c r="CR8" s="319"/>
      <c r="CS8" s="319"/>
      <c r="CT8" s="319"/>
      <c r="CU8" s="319"/>
      <c r="CV8" s="319"/>
      <c r="CW8" s="319"/>
      <c r="CX8" s="320"/>
      <c r="CY8" s="318" t="s">
        <v>135</v>
      </c>
      <c r="CZ8" s="319"/>
      <c r="DA8" s="319"/>
      <c r="DB8" s="319"/>
      <c r="DC8" s="319"/>
      <c r="DD8" s="319"/>
      <c r="DE8" s="319"/>
      <c r="DF8" s="320"/>
    </row>
    <row r="9" spans="1:110" ht="15.75" customHeight="1">
      <c r="A9" s="328">
        <v>1</v>
      </c>
      <c r="B9" s="328"/>
      <c r="C9" s="328"/>
      <c r="D9" s="92">
        <v>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>
        <v>3</v>
      </c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 t="s">
        <v>32</v>
      </c>
      <c r="AG9" s="92"/>
      <c r="AH9" s="92"/>
      <c r="AI9" s="92"/>
      <c r="AJ9" s="92"/>
      <c r="AK9" s="92"/>
      <c r="AL9" s="92"/>
      <c r="AM9" s="92" t="s">
        <v>32</v>
      </c>
      <c r="AN9" s="92"/>
      <c r="AO9" s="92" t="s">
        <v>88</v>
      </c>
      <c r="AP9" s="92"/>
      <c r="AQ9" s="92"/>
      <c r="AR9" s="92"/>
      <c r="AS9" s="92"/>
      <c r="AT9" s="92"/>
      <c r="AU9" s="92"/>
      <c r="AV9" s="92" t="s">
        <v>88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 t="s">
        <v>89</v>
      </c>
      <c r="BI9" s="92"/>
      <c r="BJ9" s="92"/>
      <c r="BK9" s="92"/>
      <c r="BL9" s="92"/>
      <c r="BM9" s="92"/>
      <c r="BN9" s="92"/>
      <c r="BO9" s="92" t="s">
        <v>89</v>
      </c>
      <c r="BR9" s="10"/>
      <c r="CQ9" s="425" t="s">
        <v>95</v>
      </c>
      <c r="CR9" s="426"/>
      <c r="CS9" s="426"/>
      <c r="CT9" s="426"/>
      <c r="CU9" s="426"/>
      <c r="CV9" s="426"/>
      <c r="CW9" s="426"/>
      <c r="CX9" s="427"/>
      <c r="CY9" s="425" t="s">
        <v>96</v>
      </c>
      <c r="CZ9" s="426"/>
      <c r="DA9" s="426"/>
      <c r="DB9" s="426"/>
      <c r="DC9" s="426"/>
      <c r="DD9" s="426"/>
      <c r="DE9" s="426"/>
      <c r="DF9" s="427"/>
    </row>
    <row r="10" spans="1:110" ht="15">
      <c r="A10" s="92" t="s">
        <v>27</v>
      </c>
      <c r="B10" s="92"/>
      <c r="C10" s="92"/>
      <c r="D10" s="40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155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156">
        <v>0</v>
      </c>
      <c r="BP10" s="13" t="s">
        <v>11</v>
      </c>
      <c r="BR10" s="10"/>
      <c r="CQ10" s="425" t="s">
        <v>11</v>
      </c>
      <c r="CR10" s="426"/>
      <c r="CS10" s="426"/>
      <c r="CT10" s="426"/>
      <c r="CU10" s="426"/>
      <c r="CV10" s="426"/>
      <c r="CW10" s="426"/>
      <c r="CX10" s="427"/>
      <c r="CY10" s="425" t="s">
        <v>11</v>
      </c>
      <c r="CZ10" s="426"/>
      <c r="DA10" s="426"/>
      <c r="DB10" s="426"/>
      <c r="DC10" s="426"/>
      <c r="DD10" s="426"/>
      <c r="DE10" s="426"/>
      <c r="DF10" s="427"/>
    </row>
    <row r="11" spans="1:110" ht="15" customHeight="1">
      <c r="A11" s="312"/>
      <c r="B11" s="312"/>
      <c r="C11" s="312"/>
      <c r="D11" s="74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62" t="s">
        <v>11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 t="s">
        <v>11</v>
      </c>
      <c r="AG11" s="62"/>
      <c r="AH11" s="62"/>
      <c r="AI11" s="62"/>
      <c r="AJ11" s="62"/>
      <c r="AK11" s="62"/>
      <c r="AL11" s="62"/>
      <c r="AM11" s="62" t="s">
        <v>100</v>
      </c>
      <c r="AN11" s="62"/>
      <c r="AO11" s="61"/>
      <c r="AP11" s="61"/>
      <c r="AQ11" s="61"/>
      <c r="AR11" s="61"/>
      <c r="AS11" s="61"/>
      <c r="AT11" s="61"/>
      <c r="AU11" s="61"/>
      <c r="AV11" s="61" t="s">
        <v>100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>
        <v>15000</v>
      </c>
      <c r="BI11" s="61"/>
      <c r="BJ11" s="61"/>
      <c r="BK11" s="61"/>
      <c r="BL11" s="61"/>
      <c r="BM11" s="61"/>
      <c r="BN11" s="61"/>
      <c r="BO11" s="71">
        <f>SUM(BO10:BO10)</f>
        <v>0</v>
      </c>
      <c r="BR11" s="10"/>
      <c r="CQ11" s="428">
        <v>0</v>
      </c>
      <c r="CR11" s="429"/>
      <c r="CS11" s="429"/>
      <c r="CT11" s="429"/>
      <c r="CU11" s="429"/>
      <c r="CV11" s="429"/>
      <c r="CW11" s="429"/>
      <c r="CX11" s="430"/>
      <c r="CY11" s="428">
        <v>0</v>
      </c>
      <c r="CZ11" s="429"/>
      <c r="DA11" s="429"/>
      <c r="DB11" s="429"/>
      <c r="DC11" s="429"/>
      <c r="DD11" s="429"/>
      <c r="DE11" s="429"/>
      <c r="DF11" s="430"/>
    </row>
    <row r="12" spans="1:110" ht="20.25" customHeight="1">
      <c r="A12" s="485" t="s">
        <v>56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</row>
    <row r="13" spans="1:70" ht="8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R13" s="10"/>
    </row>
    <row r="14" spans="1:110" ht="60" customHeight="1">
      <c r="A14" s="309" t="s">
        <v>183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1"/>
      <c r="CQ14" s="329" t="s">
        <v>186</v>
      </c>
      <c r="CR14" s="321"/>
      <c r="CS14" s="321"/>
      <c r="CT14" s="321"/>
      <c r="CU14" s="321"/>
      <c r="CV14" s="321"/>
      <c r="CW14" s="321"/>
      <c r="CX14" s="322"/>
      <c r="CY14" s="329" t="s">
        <v>187</v>
      </c>
      <c r="CZ14" s="321"/>
      <c r="DA14" s="321"/>
      <c r="DB14" s="321"/>
      <c r="DC14" s="321"/>
      <c r="DD14" s="321"/>
      <c r="DE14" s="321"/>
      <c r="DF14" s="322"/>
    </row>
    <row r="15" spans="1:110" ht="38.25" customHeight="1">
      <c r="A15" s="312" t="s">
        <v>14</v>
      </c>
      <c r="B15" s="312"/>
      <c r="C15" s="312"/>
      <c r="D15" s="312" t="s">
        <v>16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 t="s">
        <v>57</v>
      </c>
      <c r="AE15" s="312"/>
      <c r="AF15" s="312"/>
      <c r="AG15" s="312"/>
      <c r="AH15" s="312"/>
      <c r="AI15" s="312"/>
      <c r="AJ15" s="312"/>
      <c r="AK15" s="312"/>
      <c r="AL15" s="312"/>
      <c r="AM15" s="312" t="s">
        <v>101</v>
      </c>
      <c r="AN15" s="312"/>
      <c r="AO15" s="312"/>
      <c r="AP15" s="312"/>
      <c r="AQ15" s="312"/>
      <c r="AR15" s="312"/>
      <c r="AS15" s="312"/>
      <c r="AT15" s="312"/>
      <c r="AU15" s="312"/>
      <c r="AV15" s="57" t="s">
        <v>58</v>
      </c>
      <c r="AW15" s="57"/>
      <c r="AX15" s="57"/>
      <c r="AY15" s="57"/>
      <c r="AZ15" s="57"/>
      <c r="BA15" s="57"/>
      <c r="BB15" s="57"/>
      <c r="BC15" s="57"/>
      <c r="BD15" s="57"/>
      <c r="BE15" s="57"/>
      <c r="BF15" s="312" t="s">
        <v>84</v>
      </c>
      <c r="BG15" s="312"/>
      <c r="BH15" s="312"/>
      <c r="BI15" s="312"/>
      <c r="BJ15" s="312"/>
      <c r="BK15" s="312"/>
      <c r="BL15" s="312"/>
      <c r="BM15" s="312"/>
      <c r="BN15" s="312"/>
      <c r="BO15" s="312"/>
      <c r="BR15" s="10"/>
      <c r="CQ15" s="318" t="s">
        <v>135</v>
      </c>
      <c r="CR15" s="319"/>
      <c r="CS15" s="319"/>
      <c r="CT15" s="319"/>
      <c r="CU15" s="319"/>
      <c r="CV15" s="319"/>
      <c r="CW15" s="319"/>
      <c r="CX15" s="320"/>
      <c r="CY15" s="318" t="s">
        <v>135</v>
      </c>
      <c r="CZ15" s="319"/>
      <c r="DA15" s="319"/>
      <c r="DB15" s="319"/>
      <c r="DC15" s="319"/>
      <c r="DD15" s="319"/>
      <c r="DE15" s="319"/>
      <c r="DF15" s="320"/>
    </row>
    <row r="16" spans="1:110" ht="17.25" customHeight="1">
      <c r="A16" s="328">
        <v>1</v>
      </c>
      <c r="B16" s="328"/>
      <c r="C16" s="328"/>
      <c r="D16" s="328">
        <v>2</v>
      </c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>
        <v>3</v>
      </c>
      <c r="AE16" s="328"/>
      <c r="AF16" s="328"/>
      <c r="AG16" s="328"/>
      <c r="AH16" s="328"/>
      <c r="AI16" s="328"/>
      <c r="AJ16" s="328"/>
      <c r="AK16" s="328"/>
      <c r="AL16" s="328"/>
      <c r="AM16" s="328" t="s">
        <v>32</v>
      </c>
      <c r="AN16" s="328"/>
      <c r="AO16" s="328"/>
      <c r="AP16" s="328"/>
      <c r="AQ16" s="328"/>
      <c r="AR16" s="328"/>
      <c r="AS16" s="328"/>
      <c r="AT16" s="328"/>
      <c r="AU16" s="328"/>
      <c r="AV16" s="92" t="s">
        <v>88</v>
      </c>
      <c r="AW16" s="92"/>
      <c r="AX16" s="92"/>
      <c r="AY16" s="92"/>
      <c r="AZ16" s="92"/>
      <c r="BA16" s="92"/>
      <c r="BB16" s="92"/>
      <c r="BC16" s="92"/>
      <c r="BD16" s="92"/>
      <c r="BE16" s="92"/>
      <c r="BF16" s="328">
        <v>5</v>
      </c>
      <c r="BG16" s="328"/>
      <c r="BH16" s="328"/>
      <c r="BI16" s="328"/>
      <c r="BJ16" s="328"/>
      <c r="BK16" s="328"/>
      <c r="BL16" s="328"/>
      <c r="BM16" s="328"/>
      <c r="BN16" s="328"/>
      <c r="BO16" s="328"/>
      <c r="BR16" s="10"/>
      <c r="CQ16" s="425" t="s">
        <v>95</v>
      </c>
      <c r="CR16" s="426"/>
      <c r="CS16" s="426"/>
      <c r="CT16" s="426"/>
      <c r="CU16" s="426"/>
      <c r="CV16" s="426"/>
      <c r="CW16" s="426"/>
      <c r="CX16" s="427"/>
      <c r="CY16" s="425" t="s">
        <v>96</v>
      </c>
      <c r="CZ16" s="426"/>
      <c r="DA16" s="426"/>
      <c r="DB16" s="426"/>
      <c r="DC16" s="426"/>
      <c r="DD16" s="426"/>
      <c r="DE16" s="426"/>
      <c r="DF16" s="427"/>
    </row>
    <row r="17" spans="1:110" ht="18" customHeight="1">
      <c r="A17" s="312"/>
      <c r="B17" s="312"/>
      <c r="C17" s="312"/>
      <c r="D17" s="410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D17" s="317"/>
      <c r="AE17" s="317"/>
      <c r="AF17" s="317"/>
      <c r="AG17" s="317"/>
      <c r="AH17" s="317"/>
      <c r="AI17" s="317"/>
      <c r="AJ17" s="317"/>
      <c r="AK17" s="317"/>
      <c r="AL17" s="317"/>
      <c r="AM17" s="446"/>
      <c r="AN17" s="446"/>
      <c r="AO17" s="446"/>
      <c r="AP17" s="446"/>
      <c r="AQ17" s="446"/>
      <c r="AR17" s="446"/>
      <c r="AS17" s="446"/>
      <c r="AT17" s="446"/>
      <c r="AU17" s="446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437">
        <v>0</v>
      </c>
      <c r="BG17" s="438"/>
      <c r="BH17" s="438"/>
      <c r="BI17" s="438"/>
      <c r="BJ17" s="438"/>
      <c r="BK17" s="438"/>
      <c r="BL17" s="438"/>
      <c r="BM17" s="438"/>
      <c r="BN17" s="438"/>
      <c r="BO17" s="439"/>
      <c r="BR17" s="10"/>
      <c r="CQ17" s="309" t="s">
        <v>11</v>
      </c>
      <c r="CR17" s="310"/>
      <c r="CS17" s="310"/>
      <c r="CT17" s="310"/>
      <c r="CU17" s="310"/>
      <c r="CV17" s="310"/>
      <c r="CW17" s="310"/>
      <c r="CX17" s="311"/>
      <c r="CY17" s="309" t="s">
        <v>11</v>
      </c>
      <c r="CZ17" s="310"/>
      <c r="DA17" s="310"/>
      <c r="DB17" s="310"/>
      <c r="DC17" s="310"/>
      <c r="DD17" s="310"/>
      <c r="DE17" s="310"/>
      <c r="DF17" s="311"/>
    </row>
    <row r="18" spans="1:110" ht="13.5" customHeight="1">
      <c r="A18" s="312"/>
      <c r="B18" s="312"/>
      <c r="C18" s="312"/>
      <c r="D18" s="355" t="s">
        <v>10</v>
      </c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6" t="s">
        <v>100</v>
      </c>
      <c r="AN18" s="316"/>
      <c r="AO18" s="316"/>
      <c r="AP18" s="316"/>
      <c r="AQ18" s="316"/>
      <c r="AR18" s="316"/>
      <c r="AS18" s="316"/>
      <c r="AT18" s="316"/>
      <c r="AU18" s="316"/>
      <c r="AV18" s="61" t="s">
        <v>100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400">
        <f>SUM(BF17:BO17)</f>
        <v>0</v>
      </c>
      <c r="BG18" s="400"/>
      <c r="BH18" s="400"/>
      <c r="BI18" s="400"/>
      <c r="BJ18" s="400"/>
      <c r="BK18" s="400"/>
      <c r="BL18" s="400"/>
      <c r="BM18" s="400"/>
      <c r="BN18" s="400"/>
      <c r="BO18" s="400"/>
      <c r="BR18" s="10"/>
      <c r="CQ18" s="416" t="s">
        <v>136</v>
      </c>
      <c r="CR18" s="417"/>
      <c r="CS18" s="417"/>
      <c r="CT18" s="417"/>
      <c r="CU18" s="417"/>
      <c r="CV18" s="417"/>
      <c r="CW18" s="417"/>
      <c r="CX18" s="418"/>
      <c r="CY18" s="416" t="s">
        <v>136</v>
      </c>
      <c r="CZ18" s="417"/>
      <c r="DA18" s="417"/>
      <c r="DB18" s="417"/>
      <c r="DC18" s="417"/>
      <c r="DD18" s="417"/>
      <c r="DE18" s="417"/>
      <c r="DF18" s="418"/>
    </row>
    <row r="19" spans="1:110" ht="18" customHeight="1">
      <c r="A19" s="485" t="s">
        <v>59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</row>
    <row r="20" spans="1:70" ht="14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R20" s="10"/>
    </row>
    <row r="21" spans="1:110" ht="69.75" customHeight="1">
      <c r="A21" s="309" t="s">
        <v>183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1"/>
      <c r="CQ21" s="329" t="s">
        <v>186</v>
      </c>
      <c r="CR21" s="321"/>
      <c r="CS21" s="321"/>
      <c r="CT21" s="321"/>
      <c r="CU21" s="321"/>
      <c r="CV21" s="321"/>
      <c r="CW21" s="321"/>
      <c r="CX21" s="322"/>
      <c r="CY21" s="329" t="s">
        <v>187</v>
      </c>
      <c r="CZ21" s="321"/>
      <c r="DA21" s="321"/>
      <c r="DB21" s="321"/>
      <c r="DC21" s="321"/>
      <c r="DD21" s="321"/>
      <c r="DE21" s="321"/>
      <c r="DF21" s="322"/>
    </row>
    <row r="22" spans="1:110" ht="49.5" customHeight="1">
      <c r="A22" s="312" t="s">
        <v>14</v>
      </c>
      <c r="B22" s="312"/>
      <c r="C22" s="312"/>
      <c r="D22" s="57" t="s">
        <v>43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58" t="s">
        <v>60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58" t="s">
        <v>61</v>
      </c>
      <c r="AG22" s="59"/>
      <c r="AH22" s="59"/>
      <c r="AI22" s="59"/>
      <c r="AJ22" s="59"/>
      <c r="AK22" s="59"/>
      <c r="AL22" s="59"/>
      <c r="AM22" s="60" t="s">
        <v>102</v>
      </c>
      <c r="AN22" s="60"/>
      <c r="AO22" s="58" t="s">
        <v>62</v>
      </c>
      <c r="AP22" s="59"/>
      <c r="AQ22" s="59"/>
      <c r="AR22" s="59"/>
      <c r="AS22" s="59"/>
      <c r="AT22" s="59"/>
      <c r="AU22" s="59"/>
      <c r="AV22" s="60" t="s">
        <v>103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  <c r="BH22" s="58" t="s">
        <v>85</v>
      </c>
      <c r="BI22" s="59"/>
      <c r="BJ22" s="59"/>
      <c r="BK22" s="59"/>
      <c r="BL22" s="59"/>
      <c r="BM22" s="59"/>
      <c r="BN22" s="59"/>
      <c r="BO22" s="60" t="s">
        <v>104</v>
      </c>
      <c r="BR22" s="10"/>
      <c r="CQ22" s="318" t="s">
        <v>135</v>
      </c>
      <c r="CR22" s="319"/>
      <c r="CS22" s="319"/>
      <c r="CT22" s="319"/>
      <c r="CU22" s="319"/>
      <c r="CV22" s="319"/>
      <c r="CW22" s="319"/>
      <c r="CX22" s="320"/>
      <c r="CY22" s="318" t="s">
        <v>135</v>
      </c>
      <c r="CZ22" s="319"/>
      <c r="DA22" s="319"/>
      <c r="DB22" s="319"/>
      <c r="DC22" s="319"/>
      <c r="DD22" s="319"/>
      <c r="DE22" s="319"/>
      <c r="DF22" s="320"/>
    </row>
    <row r="23" spans="1:110" ht="15">
      <c r="A23" s="57" t="s">
        <v>27</v>
      </c>
      <c r="B23" s="57"/>
      <c r="C23" s="57"/>
      <c r="D23" s="57" t="s">
        <v>28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58"/>
      <c r="AG23" s="59"/>
      <c r="AH23" s="59"/>
      <c r="AI23" s="59"/>
      <c r="AJ23" s="59"/>
      <c r="AK23" s="59"/>
      <c r="AL23" s="59"/>
      <c r="AM23" s="60" t="s">
        <v>32</v>
      </c>
      <c r="AN23" s="60"/>
      <c r="AO23" s="58"/>
      <c r="AP23" s="59"/>
      <c r="AQ23" s="59"/>
      <c r="AR23" s="59"/>
      <c r="AS23" s="59"/>
      <c r="AT23" s="59"/>
      <c r="AU23" s="59"/>
      <c r="AV23" s="60" t="s">
        <v>88</v>
      </c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60"/>
      <c r="BH23" s="58"/>
      <c r="BI23" s="59"/>
      <c r="BJ23" s="59"/>
      <c r="BK23" s="59"/>
      <c r="BL23" s="59"/>
      <c r="BM23" s="59"/>
      <c r="BN23" s="59"/>
      <c r="BO23" s="60" t="s">
        <v>89</v>
      </c>
      <c r="BR23" s="10"/>
      <c r="CQ23" s="425" t="s">
        <v>95</v>
      </c>
      <c r="CR23" s="426"/>
      <c r="CS23" s="426"/>
      <c r="CT23" s="426"/>
      <c r="CU23" s="426"/>
      <c r="CV23" s="426"/>
      <c r="CW23" s="426"/>
      <c r="CX23" s="427"/>
      <c r="CY23" s="425" t="s">
        <v>96</v>
      </c>
      <c r="CZ23" s="426"/>
      <c r="DA23" s="426"/>
      <c r="DB23" s="426"/>
      <c r="DC23" s="426"/>
      <c r="DD23" s="426"/>
      <c r="DE23" s="426"/>
      <c r="DF23" s="427"/>
    </row>
    <row r="24" spans="1:110" ht="15">
      <c r="A24" s="328"/>
      <c r="B24" s="328"/>
      <c r="C24" s="328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>
        <v>4</v>
      </c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>
        <v>5</v>
      </c>
      <c r="AG24" s="92"/>
      <c r="AH24" s="92"/>
      <c r="AI24" s="92"/>
      <c r="AJ24" s="92"/>
      <c r="AK24" s="92"/>
      <c r="AL24" s="92"/>
      <c r="AM24" s="92"/>
      <c r="AN24" s="92"/>
      <c r="AO24" s="92">
        <v>6</v>
      </c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>
        <v>6</v>
      </c>
      <c r="BI24" s="92"/>
      <c r="BJ24" s="92"/>
      <c r="BK24" s="92"/>
      <c r="BL24" s="92"/>
      <c r="BM24" s="92"/>
      <c r="BN24" s="92"/>
      <c r="BO24" s="156">
        <v>0</v>
      </c>
      <c r="BR24" s="10"/>
      <c r="CQ24" s="309" t="s">
        <v>11</v>
      </c>
      <c r="CR24" s="310"/>
      <c r="CS24" s="310"/>
      <c r="CT24" s="310"/>
      <c r="CU24" s="310"/>
      <c r="CV24" s="310"/>
      <c r="CW24" s="310"/>
      <c r="CX24" s="311"/>
      <c r="CY24" s="309" t="s">
        <v>11</v>
      </c>
      <c r="CZ24" s="310"/>
      <c r="DA24" s="310"/>
      <c r="DB24" s="310"/>
      <c r="DC24" s="310"/>
      <c r="DD24" s="310"/>
      <c r="DE24" s="310"/>
      <c r="DF24" s="311"/>
    </row>
    <row r="25" spans="1:110" ht="12" customHeight="1">
      <c r="A25" s="312"/>
      <c r="B25" s="312"/>
      <c r="C25" s="312"/>
      <c r="D25" s="74" t="s">
        <v>10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61" t="s">
        <v>11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 t="s">
        <v>11</v>
      </c>
      <c r="AG25" s="61"/>
      <c r="AH25" s="61"/>
      <c r="AI25" s="61"/>
      <c r="AJ25" s="61"/>
      <c r="AK25" s="61"/>
      <c r="AL25" s="61"/>
      <c r="AM25" s="61" t="s">
        <v>100</v>
      </c>
      <c r="AN25" s="61"/>
      <c r="AO25" s="61" t="s">
        <v>11</v>
      </c>
      <c r="AP25" s="61"/>
      <c r="AQ25" s="61"/>
      <c r="AR25" s="61"/>
      <c r="AS25" s="61"/>
      <c r="AT25" s="61"/>
      <c r="AU25" s="61"/>
      <c r="AV25" s="61" t="s">
        <v>100</v>
      </c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22" t="e">
        <f>SUM(#REF!)</f>
        <v>#REF!</v>
      </c>
      <c r="BI25" s="122"/>
      <c r="BJ25" s="122"/>
      <c r="BK25" s="122"/>
      <c r="BL25" s="122"/>
      <c r="BM25" s="122"/>
      <c r="BN25" s="122"/>
      <c r="BO25" s="88">
        <v>0</v>
      </c>
      <c r="BR25" s="10"/>
      <c r="CQ25" s="416" t="s">
        <v>136</v>
      </c>
      <c r="CR25" s="417"/>
      <c r="CS25" s="417"/>
      <c r="CT25" s="417"/>
      <c r="CU25" s="417"/>
      <c r="CV25" s="417"/>
      <c r="CW25" s="417"/>
      <c r="CX25" s="418"/>
      <c r="CY25" s="416" t="s">
        <v>136</v>
      </c>
      <c r="CZ25" s="417"/>
      <c r="DA25" s="417"/>
      <c r="DB25" s="417"/>
      <c r="DC25" s="417"/>
      <c r="DD25" s="417"/>
      <c r="DE25" s="417"/>
      <c r="DF25" s="418"/>
    </row>
    <row r="26" spans="1:110" ht="15" customHeight="1">
      <c r="A26" s="485" t="s">
        <v>66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485"/>
      <c r="DF26" s="485"/>
    </row>
    <row r="27" spans="1:70" ht="11.2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R27" s="10"/>
    </row>
    <row r="28" spans="1:110" ht="63" customHeight="1">
      <c r="A28" s="309" t="s">
        <v>183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1"/>
      <c r="CQ28" s="329" t="s">
        <v>186</v>
      </c>
      <c r="CR28" s="321"/>
      <c r="CS28" s="321"/>
      <c r="CT28" s="321"/>
      <c r="CU28" s="321"/>
      <c r="CV28" s="321"/>
      <c r="CW28" s="321"/>
      <c r="CX28" s="322"/>
      <c r="CY28" s="329" t="s">
        <v>187</v>
      </c>
      <c r="CZ28" s="321"/>
      <c r="DA28" s="321"/>
      <c r="DB28" s="321"/>
      <c r="DC28" s="321"/>
      <c r="DD28" s="321"/>
      <c r="DE28" s="321"/>
      <c r="DF28" s="322"/>
    </row>
    <row r="29" spans="1:110" ht="59.25" customHeight="1">
      <c r="A29" s="313" t="s">
        <v>109</v>
      </c>
      <c r="B29" s="314"/>
      <c r="C29" s="315"/>
      <c r="D29" s="312" t="s">
        <v>43</v>
      </c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 t="s">
        <v>63</v>
      </c>
      <c r="AE29" s="312"/>
      <c r="AF29" s="312"/>
      <c r="AG29" s="312"/>
      <c r="AH29" s="312"/>
      <c r="AI29" s="312"/>
      <c r="AJ29" s="312"/>
      <c r="AK29" s="312"/>
      <c r="AL29" s="312"/>
      <c r="AM29" s="312" t="s">
        <v>63</v>
      </c>
      <c r="AN29" s="312"/>
      <c r="AO29" s="312"/>
      <c r="AP29" s="312"/>
      <c r="AQ29" s="312"/>
      <c r="AR29" s="312"/>
      <c r="AS29" s="312"/>
      <c r="AT29" s="312"/>
      <c r="AU29" s="312"/>
      <c r="AV29" s="57" t="s">
        <v>65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312" t="s">
        <v>64</v>
      </c>
      <c r="BG29" s="312"/>
      <c r="BH29" s="312"/>
      <c r="BI29" s="312"/>
      <c r="BJ29" s="312"/>
      <c r="BK29" s="312"/>
      <c r="BL29" s="312"/>
      <c r="BM29" s="312"/>
      <c r="BN29" s="312"/>
      <c r="BO29" s="312"/>
      <c r="BR29" s="10"/>
      <c r="CQ29" s="318" t="s">
        <v>64</v>
      </c>
      <c r="CR29" s="319"/>
      <c r="CS29" s="319"/>
      <c r="CT29" s="319"/>
      <c r="CU29" s="319"/>
      <c r="CV29" s="319"/>
      <c r="CW29" s="319"/>
      <c r="CX29" s="320"/>
      <c r="CY29" s="318" t="s">
        <v>64</v>
      </c>
      <c r="CZ29" s="319"/>
      <c r="DA29" s="319"/>
      <c r="DB29" s="319"/>
      <c r="DC29" s="319"/>
      <c r="DD29" s="319"/>
      <c r="DE29" s="319"/>
      <c r="DF29" s="320"/>
    </row>
    <row r="30" spans="1:110" ht="15" customHeight="1">
      <c r="A30" s="328">
        <v>1</v>
      </c>
      <c r="B30" s="328"/>
      <c r="C30" s="328"/>
      <c r="D30" s="328">
        <v>2</v>
      </c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>
        <v>4</v>
      </c>
      <c r="AE30" s="328"/>
      <c r="AF30" s="328"/>
      <c r="AG30" s="328"/>
      <c r="AH30" s="328"/>
      <c r="AI30" s="328"/>
      <c r="AJ30" s="328"/>
      <c r="AK30" s="328"/>
      <c r="AL30" s="328"/>
      <c r="AM30" s="328" t="s">
        <v>32</v>
      </c>
      <c r="AN30" s="328"/>
      <c r="AO30" s="328"/>
      <c r="AP30" s="328"/>
      <c r="AQ30" s="328"/>
      <c r="AR30" s="328"/>
      <c r="AS30" s="328"/>
      <c r="AT30" s="328"/>
      <c r="AU30" s="328"/>
      <c r="AV30" s="92" t="s">
        <v>88</v>
      </c>
      <c r="AW30" s="92"/>
      <c r="AX30" s="92"/>
      <c r="AY30" s="92"/>
      <c r="AZ30" s="92"/>
      <c r="BA30" s="92"/>
      <c r="BB30" s="92"/>
      <c r="BC30" s="92"/>
      <c r="BD30" s="92"/>
      <c r="BE30" s="92"/>
      <c r="BF30" s="328" t="s">
        <v>89</v>
      </c>
      <c r="BG30" s="328"/>
      <c r="BH30" s="328"/>
      <c r="BI30" s="328"/>
      <c r="BJ30" s="328"/>
      <c r="BK30" s="328"/>
      <c r="BL30" s="328"/>
      <c r="BM30" s="328"/>
      <c r="BN30" s="328"/>
      <c r="BO30" s="328"/>
      <c r="BR30" s="10"/>
      <c r="CQ30" s="425" t="s">
        <v>95</v>
      </c>
      <c r="CR30" s="426"/>
      <c r="CS30" s="426"/>
      <c r="CT30" s="426"/>
      <c r="CU30" s="426"/>
      <c r="CV30" s="426"/>
      <c r="CW30" s="426"/>
      <c r="CX30" s="427"/>
      <c r="CY30" s="425" t="s">
        <v>96</v>
      </c>
      <c r="CZ30" s="426"/>
      <c r="DA30" s="426"/>
      <c r="DB30" s="426"/>
      <c r="DC30" s="426"/>
      <c r="DD30" s="426"/>
      <c r="DE30" s="426"/>
      <c r="DF30" s="427"/>
    </row>
    <row r="31" spans="1:110" ht="15" customHeight="1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7"/>
      <c r="AE31" s="317"/>
      <c r="AF31" s="317"/>
      <c r="AG31" s="317"/>
      <c r="AH31" s="317"/>
      <c r="AI31" s="317"/>
      <c r="AJ31" s="317"/>
      <c r="AK31" s="317"/>
      <c r="AL31" s="317"/>
      <c r="AM31" s="316"/>
      <c r="AN31" s="316"/>
      <c r="AO31" s="316"/>
      <c r="AP31" s="316"/>
      <c r="AQ31" s="316"/>
      <c r="AR31" s="316"/>
      <c r="AS31" s="316"/>
      <c r="AT31" s="316"/>
      <c r="AU31" s="31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316">
        <v>0</v>
      </c>
      <c r="BG31" s="316"/>
      <c r="BH31" s="316"/>
      <c r="BI31" s="316"/>
      <c r="BJ31" s="316"/>
      <c r="BK31" s="316"/>
      <c r="BL31" s="316"/>
      <c r="BM31" s="316"/>
      <c r="BN31" s="316"/>
      <c r="BO31" s="316"/>
      <c r="BR31" s="10"/>
      <c r="CQ31" s="309" t="s">
        <v>11</v>
      </c>
      <c r="CR31" s="310"/>
      <c r="CS31" s="310"/>
      <c r="CT31" s="310"/>
      <c r="CU31" s="310"/>
      <c r="CV31" s="310"/>
      <c r="CW31" s="310"/>
      <c r="CX31" s="311"/>
      <c r="CY31" s="309" t="s">
        <v>11</v>
      </c>
      <c r="CZ31" s="310"/>
      <c r="DA31" s="310"/>
      <c r="DB31" s="310"/>
      <c r="DC31" s="310"/>
      <c r="DD31" s="310"/>
      <c r="DE31" s="310"/>
      <c r="DF31" s="311"/>
    </row>
    <row r="32" spans="1:110" ht="11.25" customHeight="1">
      <c r="A32" s="312"/>
      <c r="B32" s="312"/>
      <c r="C32" s="312"/>
      <c r="D32" s="355" t="s">
        <v>10</v>
      </c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7"/>
      <c r="AD32" s="317" t="s">
        <v>11</v>
      </c>
      <c r="AE32" s="317"/>
      <c r="AF32" s="317"/>
      <c r="AG32" s="317"/>
      <c r="AH32" s="317"/>
      <c r="AI32" s="317"/>
      <c r="AJ32" s="317"/>
      <c r="AK32" s="317"/>
      <c r="AL32" s="317"/>
      <c r="AM32" s="316" t="s">
        <v>11</v>
      </c>
      <c r="AN32" s="316"/>
      <c r="AO32" s="316"/>
      <c r="AP32" s="316"/>
      <c r="AQ32" s="316"/>
      <c r="AR32" s="316"/>
      <c r="AS32" s="316"/>
      <c r="AT32" s="316"/>
      <c r="AU32" s="316"/>
      <c r="AV32" s="61" t="s">
        <v>100</v>
      </c>
      <c r="AW32" s="61"/>
      <c r="AX32" s="61"/>
      <c r="AY32" s="61"/>
      <c r="AZ32" s="61"/>
      <c r="BA32" s="61"/>
      <c r="BB32" s="61"/>
      <c r="BC32" s="61"/>
      <c r="BD32" s="61"/>
      <c r="BE32" s="61"/>
      <c r="BF32" s="344">
        <v>0</v>
      </c>
      <c r="BG32" s="344"/>
      <c r="BH32" s="344"/>
      <c r="BI32" s="344"/>
      <c r="BJ32" s="344"/>
      <c r="BK32" s="344"/>
      <c r="BL32" s="344"/>
      <c r="BM32" s="344"/>
      <c r="BN32" s="344"/>
      <c r="BO32" s="344"/>
      <c r="BR32" s="10"/>
      <c r="CQ32" s="416" t="s">
        <v>136</v>
      </c>
      <c r="CR32" s="417"/>
      <c r="CS32" s="417"/>
      <c r="CT32" s="417"/>
      <c r="CU32" s="417"/>
      <c r="CV32" s="417"/>
      <c r="CW32" s="417"/>
      <c r="CX32" s="418"/>
      <c r="CY32" s="416" t="s">
        <v>136</v>
      </c>
      <c r="CZ32" s="417"/>
      <c r="DA32" s="417"/>
      <c r="DB32" s="417"/>
      <c r="DC32" s="417"/>
      <c r="DD32" s="417"/>
      <c r="DE32" s="417"/>
      <c r="DF32" s="418"/>
    </row>
    <row r="33" spans="1:110" ht="24" customHeight="1">
      <c r="A33" s="485" t="s">
        <v>67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</row>
    <row r="34" spans="1:70" ht="12.7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R34" s="10"/>
    </row>
    <row r="35" spans="1:110" ht="60.75" customHeight="1">
      <c r="A35" s="309" t="s">
        <v>183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1"/>
      <c r="CQ35" s="313" t="s">
        <v>186</v>
      </c>
      <c r="CR35" s="314"/>
      <c r="CS35" s="314"/>
      <c r="CT35" s="314"/>
      <c r="CU35" s="314"/>
      <c r="CV35" s="314"/>
      <c r="CW35" s="314"/>
      <c r="CX35" s="315"/>
      <c r="CY35" s="313" t="s">
        <v>187</v>
      </c>
      <c r="CZ35" s="314"/>
      <c r="DA35" s="314"/>
      <c r="DB35" s="314"/>
      <c r="DC35" s="314"/>
      <c r="DD35" s="314"/>
      <c r="DE35" s="314"/>
      <c r="DF35" s="315"/>
    </row>
    <row r="36" spans="1:110" ht="43.5" customHeight="1">
      <c r="A36" s="312" t="s">
        <v>14</v>
      </c>
      <c r="B36" s="312"/>
      <c r="C36" s="312"/>
      <c r="D36" s="57" t="s">
        <v>16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60" t="s">
        <v>68</v>
      </c>
      <c r="AN36" s="57"/>
      <c r="AO36" s="57"/>
      <c r="AP36" s="57"/>
      <c r="AQ36" s="57"/>
      <c r="AR36" s="57"/>
      <c r="AS36" s="57"/>
      <c r="AT36" s="57"/>
      <c r="AU36" s="57"/>
      <c r="AV36" s="58" t="s">
        <v>63</v>
      </c>
      <c r="AW36" s="59"/>
      <c r="AX36" s="59"/>
      <c r="AY36" s="59"/>
      <c r="AZ36" s="59"/>
      <c r="BA36" s="59"/>
      <c r="BB36" s="59"/>
      <c r="BC36" s="59"/>
      <c r="BD36" s="59"/>
      <c r="BE36" s="60"/>
      <c r="BF36" s="57" t="s">
        <v>69</v>
      </c>
      <c r="BG36" s="57"/>
      <c r="BH36" s="57"/>
      <c r="BI36" s="57"/>
      <c r="BJ36" s="57"/>
      <c r="BK36" s="57"/>
      <c r="BL36" s="57"/>
      <c r="BM36" s="57"/>
      <c r="BN36" s="57"/>
      <c r="BO36" s="57" t="s">
        <v>143</v>
      </c>
      <c r="CQ36" s="318" t="s">
        <v>143</v>
      </c>
      <c r="CR36" s="319"/>
      <c r="CS36" s="319"/>
      <c r="CT36" s="319"/>
      <c r="CU36" s="319"/>
      <c r="CV36" s="319"/>
      <c r="CW36" s="319"/>
      <c r="CX36" s="320"/>
      <c r="CY36" s="318" t="s">
        <v>143</v>
      </c>
      <c r="CZ36" s="319"/>
      <c r="DA36" s="319"/>
      <c r="DB36" s="319"/>
      <c r="DC36" s="319"/>
      <c r="DD36" s="319"/>
      <c r="DE36" s="319"/>
      <c r="DF36" s="320"/>
    </row>
    <row r="37" spans="1:110" ht="15">
      <c r="A37" s="92">
        <v>1</v>
      </c>
      <c r="B37" s="92"/>
      <c r="C37" s="92"/>
      <c r="D37" s="92">
        <v>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 t="s">
        <v>32</v>
      </c>
      <c r="AN37" s="92"/>
      <c r="AO37" s="92"/>
      <c r="AP37" s="92"/>
      <c r="AQ37" s="92"/>
      <c r="AR37" s="92"/>
      <c r="AS37" s="92"/>
      <c r="AT37" s="92"/>
      <c r="AU37" s="92"/>
      <c r="AV37" s="131" t="s">
        <v>88</v>
      </c>
      <c r="AW37" s="132"/>
      <c r="AX37" s="132"/>
      <c r="AY37" s="132"/>
      <c r="AZ37" s="132"/>
      <c r="BA37" s="132"/>
      <c r="BB37" s="132"/>
      <c r="BC37" s="132"/>
      <c r="BD37" s="132"/>
      <c r="BE37" s="133"/>
      <c r="BF37" s="92">
        <v>5</v>
      </c>
      <c r="BG37" s="92"/>
      <c r="BH37" s="92"/>
      <c r="BI37" s="92"/>
      <c r="BJ37" s="92"/>
      <c r="BK37" s="92"/>
      <c r="BL37" s="92"/>
      <c r="BM37" s="92"/>
      <c r="BN37" s="92"/>
      <c r="BO37" s="92" t="s">
        <v>89</v>
      </c>
      <c r="BQ37" s="10"/>
      <c r="CQ37" s="425" t="s">
        <v>95</v>
      </c>
      <c r="CR37" s="426"/>
      <c r="CS37" s="426"/>
      <c r="CT37" s="426"/>
      <c r="CU37" s="426"/>
      <c r="CV37" s="426"/>
      <c r="CW37" s="426"/>
      <c r="CX37" s="427"/>
      <c r="CY37" s="425" t="s">
        <v>96</v>
      </c>
      <c r="CZ37" s="426"/>
      <c r="DA37" s="426"/>
      <c r="DB37" s="426"/>
      <c r="DC37" s="426"/>
      <c r="DD37" s="426"/>
      <c r="DE37" s="426"/>
      <c r="DF37" s="427"/>
    </row>
    <row r="38" spans="1:110" ht="18" customHeight="1">
      <c r="A38" s="58"/>
      <c r="B38" s="59"/>
      <c r="C38" s="60"/>
      <c r="D38" s="410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2"/>
      <c r="AD38" s="97"/>
      <c r="AE38" s="97"/>
      <c r="AF38" s="97"/>
      <c r="AG38" s="97"/>
      <c r="AH38" s="97"/>
      <c r="AI38" s="97"/>
      <c r="AJ38" s="97"/>
      <c r="AK38" s="97"/>
      <c r="AL38" s="98"/>
      <c r="AM38" s="11"/>
      <c r="AN38" s="104"/>
      <c r="AO38" s="104"/>
      <c r="AP38" s="104"/>
      <c r="AQ38" s="104"/>
      <c r="AR38" s="104"/>
      <c r="AS38" s="104"/>
      <c r="AT38" s="104"/>
      <c r="AU38" s="12"/>
      <c r="AV38" s="77"/>
      <c r="AW38" s="78"/>
      <c r="AX38" s="78"/>
      <c r="AY38" s="78"/>
      <c r="AZ38" s="78"/>
      <c r="BA38" s="78"/>
      <c r="BB38" s="78"/>
      <c r="BC38" s="78"/>
      <c r="BD38" s="78"/>
      <c r="BE38" s="79"/>
      <c r="BF38" s="122"/>
      <c r="BG38" s="122"/>
      <c r="BH38" s="122"/>
      <c r="BI38" s="122"/>
      <c r="BJ38" s="122"/>
      <c r="BK38" s="122"/>
      <c r="BL38" s="122"/>
      <c r="BM38" s="122"/>
      <c r="BN38" s="122"/>
      <c r="BO38" s="156">
        <v>0</v>
      </c>
      <c r="BQ38" s="10"/>
      <c r="CQ38" s="309" t="s">
        <v>11</v>
      </c>
      <c r="CR38" s="310"/>
      <c r="CS38" s="310"/>
      <c r="CT38" s="310"/>
      <c r="CU38" s="310"/>
      <c r="CV38" s="310"/>
      <c r="CW38" s="310"/>
      <c r="CX38" s="311"/>
      <c r="CY38" s="309" t="s">
        <v>11</v>
      </c>
      <c r="CZ38" s="310"/>
      <c r="DA38" s="310"/>
      <c r="DB38" s="310"/>
      <c r="DC38" s="310"/>
      <c r="DD38" s="310"/>
      <c r="DE38" s="310"/>
      <c r="DF38" s="311"/>
    </row>
    <row r="39" spans="1:110" ht="19.5" customHeight="1">
      <c r="A39" s="57"/>
      <c r="B39" s="57"/>
      <c r="C39" s="57"/>
      <c r="D39" s="74" t="s">
        <v>10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  <c r="AD39" s="61" t="s">
        <v>11</v>
      </c>
      <c r="AE39" s="61"/>
      <c r="AF39" s="61"/>
      <c r="AG39" s="61"/>
      <c r="AH39" s="61"/>
      <c r="AI39" s="61"/>
      <c r="AJ39" s="61"/>
      <c r="AK39" s="61"/>
      <c r="AL39" s="61"/>
      <c r="AM39" s="62" t="s">
        <v>100</v>
      </c>
      <c r="AN39" s="62"/>
      <c r="AO39" s="62"/>
      <c r="AP39" s="62"/>
      <c r="AQ39" s="62"/>
      <c r="AR39" s="62"/>
      <c r="AS39" s="62"/>
      <c r="AT39" s="62"/>
      <c r="AU39" s="62"/>
      <c r="AV39" s="77" t="s">
        <v>100</v>
      </c>
      <c r="AW39" s="78"/>
      <c r="AX39" s="78"/>
      <c r="AY39" s="78"/>
      <c r="AZ39" s="78"/>
      <c r="BA39" s="78"/>
      <c r="BB39" s="78"/>
      <c r="BC39" s="78"/>
      <c r="BD39" s="78"/>
      <c r="BE39" s="79"/>
      <c r="BF39" s="61">
        <f>SUM(BF38:BO38)</f>
        <v>0</v>
      </c>
      <c r="BG39" s="61"/>
      <c r="BH39" s="61"/>
      <c r="BI39" s="61"/>
      <c r="BJ39" s="61"/>
      <c r="BK39" s="61"/>
      <c r="BL39" s="61"/>
      <c r="BM39" s="61"/>
      <c r="BN39" s="61"/>
      <c r="BO39" s="71">
        <f>SUM(BO38)</f>
        <v>0</v>
      </c>
      <c r="BQ39" s="10"/>
      <c r="CQ39" s="428">
        <v>0</v>
      </c>
      <c r="CR39" s="429"/>
      <c r="CS39" s="429"/>
      <c r="CT39" s="429"/>
      <c r="CU39" s="429"/>
      <c r="CV39" s="429"/>
      <c r="CW39" s="429"/>
      <c r="CX39" s="430"/>
      <c r="CY39" s="428">
        <v>0</v>
      </c>
      <c r="CZ39" s="429"/>
      <c r="DA39" s="429"/>
      <c r="DB39" s="429"/>
      <c r="DC39" s="429"/>
      <c r="DD39" s="429"/>
      <c r="DE39" s="429"/>
      <c r="DF39" s="430"/>
    </row>
    <row r="40" spans="1:110" ht="16.5" customHeight="1">
      <c r="A40" s="485" t="s">
        <v>70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5"/>
      <c r="BM40" s="485"/>
      <c r="BN40" s="485"/>
      <c r="BO40" s="485"/>
      <c r="BP40" s="485"/>
      <c r="BQ40" s="485"/>
      <c r="BR40" s="485"/>
      <c r="BS40" s="485"/>
      <c r="BT40" s="485"/>
      <c r="BU40" s="485"/>
      <c r="BV40" s="485"/>
      <c r="BW40" s="485"/>
      <c r="BX40" s="485"/>
      <c r="BY40" s="485"/>
      <c r="BZ40" s="485"/>
      <c r="CA40" s="485"/>
      <c r="CB40" s="485"/>
      <c r="CC40" s="485"/>
      <c r="CD40" s="485"/>
      <c r="CE40" s="485"/>
      <c r="CF40" s="485"/>
      <c r="CG40" s="485"/>
      <c r="CH40" s="485"/>
      <c r="CI40" s="485"/>
      <c r="CJ40" s="485"/>
      <c r="CK40" s="485"/>
      <c r="CL40" s="485"/>
      <c r="CM40" s="485"/>
      <c r="CN40" s="485"/>
      <c r="CO40" s="485"/>
      <c r="CP40" s="485"/>
      <c r="CQ40" s="485"/>
      <c r="CR40" s="485"/>
      <c r="CS40" s="485"/>
      <c r="CT40" s="485"/>
      <c r="CU40" s="485"/>
      <c r="CV40" s="485"/>
      <c r="CW40" s="485"/>
      <c r="CX40" s="485"/>
      <c r="CY40" s="485"/>
      <c r="CZ40" s="485"/>
      <c r="DA40" s="485"/>
      <c r="DB40" s="485"/>
      <c r="DC40" s="485"/>
      <c r="DD40" s="485"/>
      <c r="DE40" s="485"/>
      <c r="DF40" s="485"/>
    </row>
    <row r="41" spans="1:70" ht="8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0"/>
      <c r="BQ41" s="10"/>
      <c r="BR41" s="10"/>
    </row>
    <row r="42" spans="1:110" ht="61.5" customHeight="1">
      <c r="A42" s="309" t="s">
        <v>183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1"/>
      <c r="CQ42" s="313" t="s">
        <v>186</v>
      </c>
      <c r="CR42" s="314"/>
      <c r="CS42" s="314"/>
      <c r="CT42" s="314"/>
      <c r="CU42" s="314"/>
      <c r="CV42" s="314"/>
      <c r="CW42" s="314"/>
      <c r="CX42" s="315"/>
      <c r="CY42" s="313" t="s">
        <v>187</v>
      </c>
      <c r="CZ42" s="314"/>
      <c r="DA42" s="314"/>
      <c r="DB42" s="314"/>
      <c r="DC42" s="314"/>
      <c r="DD42" s="314"/>
      <c r="DE42" s="314"/>
      <c r="DF42" s="315"/>
    </row>
    <row r="43" spans="1:110" ht="47.25" customHeight="1">
      <c r="A43" s="313" t="s">
        <v>14</v>
      </c>
      <c r="B43" s="314"/>
      <c r="C43" s="315"/>
      <c r="D43" s="313" t="s">
        <v>16</v>
      </c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5"/>
      <c r="AM43" s="313" t="s">
        <v>72</v>
      </c>
      <c r="AN43" s="314"/>
      <c r="AO43" s="314"/>
      <c r="AP43" s="314"/>
      <c r="AQ43" s="314"/>
      <c r="AR43" s="314"/>
      <c r="AS43" s="314"/>
      <c r="AT43" s="314"/>
      <c r="AU43" s="315"/>
      <c r="AV43" s="313" t="s">
        <v>142</v>
      </c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10"/>
      <c r="BQ43" s="10"/>
      <c r="BR43" s="10"/>
      <c r="CQ43" s="318" t="s">
        <v>142</v>
      </c>
      <c r="CR43" s="319"/>
      <c r="CS43" s="319"/>
      <c r="CT43" s="319"/>
      <c r="CU43" s="319"/>
      <c r="CV43" s="319"/>
      <c r="CW43" s="319"/>
      <c r="CX43" s="320"/>
      <c r="CY43" s="318" t="s">
        <v>142</v>
      </c>
      <c r="CZ43" s="319"/>
      <c r="DA43" s="319"/>
      <c r="DB43" s="319"/>
      <c r="DC43" s="319"/>
      <c r="DD43" s="319"/>
      <c r="DE43" s="319"/>
      <c r="DF43" s="320"/>
    </row>
    <row r="44" spans="1:110" ht="15">
      <c r="A44" s="329">
        <v>1</v>
      </c>
      <c r="B44" s="321"/>
      <c r="C44" s="322"/>
      <c r="D44" s="329">
        <v>2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2"/>
      <c r="AM44" s="329">
        <v>3</v>
      </c>
      <c r="AN44" s="321"/>
      <c r="AO44" s="321"/>
      <c r="AP44" s="321"/>
      <c r="AQ44" s="321"/>
      <c r="AR44" s="321"/>
      <c r="AS44" s="321"/>
      <c r="AT44" s="321"/>
      <c r="AU44" s="322"/>
      <c r="AV44" s="329" t="s">
        <v>88</v>
      </c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10"/>
      <c r="BQ44" s="10"/>
      <c r="BR44" s="10"/>
      <c r="CQ44" s="425" t="s">
        <v>89</v>
      </c>
      <c r="CR44" s="426"/>
      <c r="CS44" s="426"/>
      <c r="CT44" s="426"/>
      <c r="CU44" s="426"/>
      <c r="CV44" s="426"/>
      <c r="CW44" s="426"/>
      <c r="CX44" s="427"/>
      <c r="CY44" s="425" t="s">
        <v>95</v>
      </c>
      <c r="CZ44" s="426"/>
      <c r="DA44" s="426"/>
      <c r="DB44" s="426"/>
      <c r="DC44" s="426"/>
      <c r="DD44" s="426"/>
      <c r="DE44" s="426"/>
      <c r="DF44" s="427"/>
    </row>
    <row r="45" spans="1:110" ht="18.75" customHeight="1">
      <c r="A45" s="313"/>
      <c r="B45" s="314"/>
      <c r="C45" s="315"/>
      <c r="D45" s="410"/>
      <c r="E45" s="411"/>
      <c r="F45" s="411"/>
      <c r="G45" s="411"/>
      <c r="H45" s="411"/>
      <c r="I45" s="411"/>
      <c r="J45" s="411"/>
      <c r="K45" s="411"/>
      <c r="L45" s="411"/>
      <c r="M45" s="412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62"/>
      <c r="AN45" s="62"/>
      <c r="AO45" s="62"/>
      <c r="AP45" s="62"/>
      <c r="AQ45" s="62"/>
      <c r="AR45" s="62"/>
      <c r="AS45" s="62"/>
      <c r="AT45" s="62"/>
      <c r="AU45" s="62"/>
      <c r="AV45" s="437">
        <v>0</v>
      </c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10"/>
      <c r="BR45" s="10"/>
      <c r="CQ45" s="309" t="s">
        <v>11</v>
      </c>
      <c r="CR45" s="310"/>
      <c r="CS45" s="310"/>
      <c r="CT45" s="310"/>
      <c r="CU45" s="310"/>
      <c r="CV45" s="310"/>
      <c r="CW45" s="310"/>
      <c r="CX45" s="311"/>
      <c r="CY45" s="309" t="s">
        <v>11</v>
      </c>
      <c r="CZ45" s="310"/>
      <c r="DA45" s="310"/>
      <c r="DB45" s="310"/>
      <c r="DC45" s="310"/>
      <c r="DD45" s="310"/>
      <c r="DE45" s="310"/>
      <c r="DF45" s="311"/>
    </row>
    <row r="46" spans="1:110" ht="14.25" customHeight="1">
      <c r="A46" s="312"/>
      <c r="B46" s="312"/>
      <c r="C46" s="312"/>
      <c r="D46" s="355" t="s">
        <v>10</v>
      </c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7"/>
      <c r="AM46" s="317" t="s">
        <v>11</v>
      </c>
      <c r="AN46" s="317"/>
      <c r="AO46" s="317"/>
      <c r="AP46" s="317"/>
      <c r="AQ46" s="317"/>
      <c r="AR46" s="317"/>
      <c r="AS46" s="317"/>
      <c r="AT46" s="317"/>
      <c r="AU46" s="317"/>
      <c r="AV46" s="443">
        <f>SUM(AV45:BO45)</f>
        <v>0</v>
      </c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444"/>
      <c r="BH46" s="444"/>
      <c r="BI46" s="444"/>
      <c r="BJ46" s="444"/>
      <c r="BK46" s="444"/>
      <c r="BL46" s="444"/>
      <c r="BM46" s="444"/>
      <c r="BN46" s="444"/>
      <c r="BO46" s="444"/>
      <c r="CQ46" s="428">
        <v>0</v>
      </c>
      <c r="CR46" s="429"/>
      <c r="CS46" s="429"/>
      <c r="CT46" s="429"/>
      <c r="CU46" s="429"/>
      <c r="CV46" s="429"/>
      <c r="CW46" s="429"/>
      <c r="CX46" s="430"/>
      <c r="CY46" s="428">
        <v>0</v>
      </c>
      <c r="CZ46" s="429"/>
      <c r="DA46" s="429"/>
      <c r="DB46" s="429"/>
      <c r="DC46" s="429"/>
      <c r="DD46" s="429"/>
      <c r="DE46" s="429"/>
      <c r="DF46" s="430"/>
    </row>
    <row r="47" spans="1:110" ht="20.25" customHeight="1">
      <c r="A47" s="485" t="s">
        <v>73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5"/>
      <c r="CY47" s="485"/>
      <c r="CZ47" s="485"/>
      <c r="DA47" s="485"/>
      <c r="DB47" s="485"/>
      <c r="DC47" s="485"/>
      <c r="DD47" s="485"/>
      <c r="DE47" s="485"/>
      <c r="DF47" s="485"/>
    </row>
    <row r="48" spans="1:67" ht="9.7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</row>
    <row r="49" spans="1:110" ht="63" customHeight="1">
      <c r="A49" s="309" t="s">
        <v>183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1"/>
      <c r="CQ49" s="313" t="s">
        <v>186</v>
      </c>
      <c r="CR49" s="314"/>
      <c r="CS49" s="314"/>
      <c r="CT49" s="314"/>
      <c r="CU49" s="314"/>
      <c r="CV49" s="314"/>
      <c r="CW49" s="314"/>
      <c r="CX49" s="315"/>
      <c r="CY49" s="313" t="s">
        <v>187</v>
      </c>
      <c r="CZ49" s="314"/>
      <c r="DA49" s="314"/>
      <c r="DB49" s="314"/>
      <c r="DC49" s="314"/>
      <c r="DD49" s="314"/>
      <c r="DE49" s="314"/>
      <c r="DF49" s="315"/>
    </row>
    <row r="50" spans="1:110" ht="42.75" customHeight="1">
      <c r="A50" s="312" t="s">
        <v>14</v>
      </c>
      <c r="B50" s="312"/>
      <c r="C50" s="312"/>
      <c r="D50" s="312" t="s">
        <v>16</v>
      </c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 t="s">
        <v>63</v>
      </c>
      <c r="AE50" s="312"/>
      <c r="AF50" s="312"/>
      <c r="AG50" s="312"/>
      <c r="AH50" s="312"/>
      <c r="AI50" s="312"/>
      <c r="AJ50" s="312"/>
      <c r="AK50" s="312"/>
      <c r="AL50" s="312"/>
      <c r="AM50" s="312" t="s">
        <v>115</v>
      </c>
      <c r="AN50" s="312"/>
      <c r="AO50" s="312"/>
      <c r="AP50" s="312"/>
      <c r="AQ50" s="312"/>
      <c r="AR50" s="312"/>
      <c r="AS50" s="312"/>
      <c r="AT50" s="312"/>
      <c r="AU50" s="312"/>
      <c r="AV50" s="57" t="s">
        <v>74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312" t="s">
        <v>86</v>
      </c>
      <c r="BG50" s="312"/>
      <c r="BH50" s="312"/>
      <c r="BI50" s="312"/>
      <c r="BJ50" s="312"/>
      <c r="BK50" s="312"/>
      <c r="BL50" s="312"/>
      <c r="BM50" s="312"/>
      <c r="BN50" s="312"/>
      <c r="BO50" s="312"/>
      <c r="CQ50" s="318" t="s">
        <v>135</v>
      </c>
      <c r="CR50" s="319"/>
      <c r="CS50" s="319"/>
      <c r="CT50" s="319"/>
      <c r="CU50" s="319"/>
      <c r="CV50" s="319"/>
      <c r="CW50" s="319"/>
      <c r="CX50" s="320"/>
      <c r="CY50" s="318" t="s">
        <v>135</v>
      </c>
      <c r="CZ50" s="319"/>
      <c r="DA50" s="319"/>
      <c r="DB50" s="319"/>
      <c r="DC50" s="319"/>
      <c r="DD50" s="319"/>
      <c r="DE50" s="319"/>
      <c r="DF50" s="320"/>
    </row>
    <row r="51" spans="1:110" ht="13.5" customHeight="1">
      <c r="A51" s="328" t="s">
        <v>27</v>
      </c>
      <c r="B51" s="328"/>
      <c r="C51" s="328"/>
      <c r="D51" s="328" t="s">
        <v>28</v>
      </c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>
        <v>2</v>
      </c>
      <c r="AE51" s="328"/>
      <c r="AF51" s="328"/>
      <c r="AG51" s="328"/>
      <c r="AH51" s="328"/>
      <c r="AI51" s="328"/>
      <c r="AJ51" s="328"/>
      <c r="AK51" s="328"/>
      <c r="AL51" s="328"/>
      <c r="AM51" s="328">
        <v>3</v>
      </c>
      <c r="AN51" s="328"/>
      <c r="AO51" s="328"/>
      <c r="AP51" s="328"/>
      <c r="AQ51" s="328"/>
      <c r="AR51" s="328"/>
      <c r="AS51" s="328"/>
      <c r="AT51" s="328"/>
      <c r="AU51" s="328"/>
      <c r="AV51" s="92" t="s">
        <v>88</v>
      </c>
      <c r="AW51" s="92"/>
      <c r="AX51" s="92"/>
      <c r="AY51" s="92"/>
      <c r="AZ51" s="92"/>
      <c r="BA51" s="92"/>
      <c r="BB51" s="92"/>
      <c r="BC51" s="92"/>
      <c r="BD51" s="92"/>
      <c r="BE51" s="92"/>
      <c r="BF51" s="328" t="s">
        <v>89</v>
      </c>
      <c r="BG51" s="328"/>
      <c r="BH51" s="328"/>
      <c r="BI51" s="328"/>
      <c r="BJ51" s="328"/>
      <c r="BK51" s="328"/>
      <c r="BL51" s="328"/>
      <c r="BM51" s="328"/>
      <c r="BN51" s="328"/>
      <c r="BO51" s="328"/>
      <c r="CQ51" s="425" t="s">
        <v>95</v>
      </c>
      <c r="CR51" s="426"/>
      <c r="CS51" s="426"/>
      <c r="CT51" s="426"/>
      <c r="CU51" s="426"/>
      <c r="CV51" s="426"/>
      <c r="CW51" s="426"/>
      <c r="CX51" s="427"/>
      <c r="CY51" s="425" t="s">
        <v>96</v>
      </c>
      <c r="CZ51" s="426"/>
      <c r="DA51" s="426"/>
      <c r="DB51" s="426"/>
      <c r="DC51" s="426"/>
      <c r="DD51" s="426"/>
      <c r="DE51" s="426"/>
      <c r="DF51" s="427"/>
    </row>
    <row r="52" spans="1:110" ht="13.5" customHeight="1">
      <c r="A52" s="57"/>
      <c r="B52" s="57"/>
      <c r="C52" s="57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  <c r="AD52" s="62"/>
      <c r="AE52" s="62"/>
      <c r="AF52" s="62"/>
      <c r="AG52" s="62"/>
      <c r="AH52" s="62"/>
      <c r="AI52" s="62"/>
      <c r="AJ52" s="62"/>
      <c r="AK52" s="62"/>
      <c r="AL52" s="62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122"/>
      <c r="BG52" s="122"/>
      <c r="BH52" s="122"/>
      <c r="BI52" s="122"/>
      <c r="BJ52" s="122"/>
      <c r="BK52" s="122"/>
      <c r="BL52" s="122"/>
      <c r="BM52" s="122"/>
      <c r="BN52" s="122"/>
      <c r="BO52" s="156">
        <v>0</v>
      </c>
      <c r="CQ52" s="425" t="s">
        <v>11</v>
      </c>
      <c r="CR52" s="426"/>
      <c r="CS52" s="426"/>
      <c r="CT52" s="426"/>
      <c r="CU52" s="426"/>
      <c r="CV52" s="426"/>
      <c r="CW52" s="426"/>
      <c r="CX52" s="427"/>
      <c r="CY52" s="425" t="s">
        <v>11</v>
      </c>
      <c r="CZ52" s="426"/>
      <c r="DA52" s="426"/>
      <c r="DB52" s="426"/>
      <c r="DC52" s="426"/>
      <c r="DD52" s="426"/>
      <c r="DE52" s="426"/>
      <c r="DF52" s="427"/>
    </row>
    <row r="53" spans="1:110" ht="16.5" customHeight="1">
      <c r="A53" s="355" t="s">
        <v>10</v>
      </c>
      <c r="B53" s="356"/>
      <c r="C53" s="356"/>
      <c r="D53" s="357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6"/>
      <c r="AD53" s="568"/>
      <c r="AE53" s="568"/>
      <c r="AF53" s="568"/>
      <c r="AG53" s="568"/>
      <c r="AH53" s="568"/>
      <c r="AI53" s="568"/>
      <c r="AJ53" s="568"/>
      <c r="AK53" s="568"/>
      <c r="AL53" s="568"/>
      <c r="AM53" s="316" t="s">
        <v>11</v>
      </c>
      <c r="AN53" s="316"/>
      <c r="AO53" s="316"/>
      <c r="AP53" s="316"/>
      <c r="AQ53" s="316"/>
      <c r="AR53" s="316"/>
      <c r="AS53" s="316"/>
      <c r="AT53" s="316"/>
      <c r="AU53" s="316"/>
      <c r="AV53" s="61" t="s">
        <v>100</v>
      </c>
      <c r="AW53" s="152"/>
      <c r="AX53" s="152"/>
      <c r="AY53" s="152"/>
      <c r="AZ53" s="152"/>
      <c r="BA53" s="152"/>
      <c r="BB53" s="152"/>
      <c r="BC53" s="152"/>
      <c r="BD53" s="152"/>
      <c r="BE53" s="152"/>
      <c r="BF53" s="400">
        <f>SUM(BF52:BO52)</f>
        <v>0</v>
      </c>
      <c r="BG53" s="400"/>
      <c r="BH53" s="400"/>
      <c r="BI53" s="400"/>
      <c r="BJ53" s="400"/>
      <c r="BK53" s="400"/>
      <c r="BL53" s="400"/>
      <c r="BM53" s="400"/>
      <c r="BN53" s="400"/>
      <c r="BO53" s="400"/>
      <c r="CQ53" s="569">
        <v>0</v>
      </c>
      <c r="CR53" s="570"/>
      <c r="CS53" s="570"/>
      <c r="CT53" s="570"/>
      <c r="CU53" s="570"/>
      <c r="CV53" s="570"/>
      <c r="CW53" s="570"/>
      <c r="CX53" s="571"/>
      <c r="CY53" s="569">
        <v>0</v>
      </c>
      <c r="CZ53" s="570"/>
      <c r="DA53" s="570"/>
      <c r="DB53" s="570"/>
      <c r="DC53" s="570"/>
      <c r="DD53" s="570"/>
      <c r="DE53" s="570"/>
      <c r="DF53" s="571"/>
    </row>
    <row r="54" spans="1:110" ht="16.5" customHeight="1">
      <c r="A54" s="478" t="s">
        <v>94</v>
      </c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8"/>
      <c r="BU54" s="478"/>
      <c r="BV54" s="478"/>
      <c r="BW54" s="478"/>
      <c r="BX54" s="478"/>
      <c r="BY54" s="478"/>
      <c r="BZ54" s="478"/>
      <c r="CA54" s="478"/>
      <c r="CB54" s="478"/>
      <c r="CC54" s="478"/>
      <c r="CD54" s="478"/>
      <c r="CE54" s="478"/>
      <c r="CF54" s="478"/>
      <c r="CG54" s="478"/>
      <c r="CH54" s="478"/>
      <c r="CI54" s="478"/>
      <c r="CJ54" s="478"/>
      <c r="CK54" s="478"/>
      <c r="CL54" s="478"/>
      <c r="CM54" s="478"/>
      <c r="CN54" s="478"/>
      <c r="CO54" s="478"/>
      <c r="CP54" s="478"/>
      <c r="CQ54" s="478"/>
      <c r="CR54" s="478"/>
      <c r="CS54" s="478"/>
      <c r="CT54" s="478"/>
      <c r="CU54" s="478"/>
      <c r="CV54" s="478"/>
      <c r="CW54" s="478"/>
      <c r="CX54" s="478"/>
      <c r="CY54" s="478"/>
      <c r="CZ54" s="478"/>
      <c r="DA54" s="478"/>
      <c r="DB54" s="478"/>
      <c r="DC54" s="478"/>
      <c r="DD54" s="478"/>
      <c r="DE54" s="478"/>
      <c r="DF54" s="478"/>
    </row>
    <row r="55" spans="1:67" ht="9" customHeigh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</row>
    <row r="56" spans="1:110" ht="60.75" customHeight="1">
      <c r="A56" s="309" t="s">
        <v>183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0"/>
      <c r="CO56" s="310"/>
      <c r="CP56" s="311"/>
      <c r="CQ56" s="313" t="s">
        <v>186</v>
      </c>
      <c r="CR56" s="314"/>
      <c r="CS56" s="314"/>
      <c r="CT56" s="314"/>
      <c r="CU56" s="314"/>
      <c r="CV56" s="314"/>
      <c r="CW56" s="314"/>
      <c r="CX56" s="315"/>
      <c r="CY56" s="313" t="s">
        <v>187</v>
      </c>
      <c r="CZ56" s="314"/>
      <c r="DA56" s="314"/>
      <c r="DB56" s="314"/>
      <c r="DC56" s="314"/>
      <c r="DD56" s="314"/>
      <c r="DE56" s="314"/>
      <c r="DF56" s="315"/>
    </row>
    <row r="57" spans="1:110" ht="46.5" customHeight="1">
      <c r="A57" s="57" t="s">
        <v>14</v>
      </c>
      <c r="B57" s="57"/>
      <c r="C57" s="57"/>
      <c r="D57" s="57" t="s">
        <v>43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 t="s">
        <v>44</v>
      </c>
      <c r="AF57" s="59"/>
      <c r="AG57" s="59"/>
      <c r="AH57" s="59"/>
      <c r="AI57" s="59"/>
      <c r="AJ57" s="59"/>
      <c r="AK57" s="59"/>
      <c r="AL57" s="59"/>
      <c r="AM57" s="59" t="s">
        <v>119</v>
      </c>
      <c r="AN57" s="60"/>
      <c r="AO57" s="57" t="s">
        <v>45</v>
      </c>
      <c r="AP57" s="57"/>
      <c r="AQ57" s="57"/>
      <c r="AR57" s="57"/>
      <c r="AS57" s="57"/>
      <c r="AT57" s="57"/>
      <c r="AU57" s="57"/>
      <c r="AV57" s="57" t="s">
        <v>63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 t="s">
        <v>82</v>
      </c>
      <c r="BI57" s="57"/>
      <c r="BJ57" s="57"/>
      <c r="BK57" s="57"/>
      <c r="BL57" s="57"/>
      <c r="BM57" s="57"/>
      <c r="BN57" s="57"/>
      <c r="BO57" s="57" t="s">
        <v>144</v>
      </c>
      <c r="CQ57" s="318" t="s">
        <v>141</v>
      </c>
      <c r="CR57" s="319"/>
      <c r="CS57" s="319"/>
      <c r="CT57" s="319"/>
      <c r="CU57" s="319"/>
      <c r="CV57" s="319"/>
      <c r="CW57" s="319"/>
      <c r="CX57" s="320"/>
      <c r="CY57" s="318" t="s">
        <v>141</v>
      </c>
      <c r="CZ57" s="319"/>
      <c r="DA57" s="319"/>
      <c r="DB57" s="319"/>
      <c r="DC57" s="319"/>
      <c r="DD57" s="319"/>
      <c r="DE57" s="319"/>
      <c r="DF57" s="320"/>
    </row>
    <row r="58" spans="1:110" ht="14.25" customHeight="1">
      <c r="A58" s="312" t="s">
        <v>27</v>
      </c>
      <c r="B58" s="312"/>
      <c r="C58" s="312"/>
      <c r="D58" s="57" t="s">
        <v>28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>
        <v>3</v>
      </c>
      <c r="AF58" s="59"/>
      <c r="AG58" s="59"/>
      <c r="AH58" s="59"/>
      <c r="AI58" s="59"/>
      <c r="AJ58" s="59"/>
      <c r="AK58" s="59"/>
      <c r="AL58" s="59"/>
      <c r="AM58" s="59" t="s">
        <v>32</v>
      </c>
      <c r="AN58" s="60"/>
      <c r="AO58" s="57">
        <v>4</v>
      </c>
      <c r="AP58" s="57"/>
      <c r="AQ58" s="57"/>
      <c r="AR58" s="57"/>
      <c r="AS58" s="57"/>
      <c r="AT58" s="57"/>
      <c r="AU58" s="57"/>
      <c r="AV58" s="57" t="s">
        <v>88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>
        <v>5</v>
      </c>
      <c r="BI58" s="57"/>
      <c r="BJ58" s="57"/>
      <c r="BK58" s="57"/>
      <c r="BL58" s="57"/>
      <c r="BM58" s="57"/>
      <c r="BN58" s="57"/>
      <c r="BO58" s="57" t="s">
        <v>89</v>
      </c>
      <c r="BQ58" s="10"/>
      <c r="CQ58" s="425" t="s">
        <v>95</v>
      </c>
      <c r="CR58" s="426"/>
      <c r="CS58" s="426"/>
      <c r="CT58" s="426"/>
      <c r="CU58" s="426"/>
      <c r="CV58" s="426"/>
      <c r="CW58" s="426"/>
      <c r="CX58" s="427"/>
      <c r="CY58" s="425" t="s">
        <v>96</v>
      </c>
      <c r="CZ58" s="426"/>
      <c r="DA58" s="426"/>
      <c r="DB58" s="426"/>
      <c r="DC58" s="426"/>
      <c r="DD58" s="426"/>
      <c r="DE58" s="426"/>
      <c r="DF58" s="427"/>
    </row>
    <row r="59" spans="1:110" ht="13.5" customHeight="1">
      <c r="A59" s="57"/>
      <c r="B59" s="57"/>
      <c r="C59" s="57"/>
      <c r="D59" s="84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8"/>
      <c r="AE59" s="80"/>
      <c r="AF59" s="81"/>
      <c r="AG59" s="81"/>
      <c r="AH59" s="81"/>
      <c r="AI59" s="81"/>
      <c r="AJ59" s="81"/>
      <c r="AK59" s="81"/>
      <c r="AL59" s="81"/>
      <c r="AM59" s="81"/>
      <c r="AN59" s="8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1"/>
      <c r="BI59" s="61"/>
      <c r="BJ59" s="61"/>
      <c r="BK59" s="61"/>
      <c r="BL59" s="61"/>
      <c r="BM59" s="61"/>
      <c r="BN59" s="61"/>
      <c r="BO59" s="156">
        <v>0</v>
      </c>
      <c r="BQ59" s="10"/>
      <c r="CQ59" s="425" t="s">
        <v>11</v>
      </c>
      <c r="CR59" s="426"/>
      <c r="CS59" s="426"/>
      <c r="CT59" s="426"/>
      <c r="CU59" s="426"/>
      <c r="CV59" s="426"/>
      <c r="CW59" s="426"/>
      <c r="CX59" s="427"/>
      <c r="CY59" s="425" t="s">
        <v>11</v>
      </c>
      <c r="CZ59" s="426"/>
      <c r="DA59" s="426"/>
      <c r="DB59" s="426"/>
      <c r="DC59" s="426"/>
      <c r="DD59" s="426"/>
      <c r="DE59" s="426"/>
      <c r="DF59" s="427"/>
    </row>
    <row r="60" spans="1:110" ht="15">
      <c r="A60" s="57"/>
      <c r="B60" s="57"/>
      <c r="C60" s="57"/>
      <c r="D60" s="44" t="s">
        <v>10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2"/>
      <c r="AE60" s="80" t="s">
        <v>11</v>
      </c>
      <c r="AF60" s="81"/>
      <c r="AG60" s="81"/>
      <c r="AH60" s="81"/>
      <c r="AI60" s="81"/>
      <c r="AJ60" s="81"/>
      <c r="AK60" s="81"/>
      <c r="AL60" s="81"/>
      <c r="AM60" s="81" t="s">
        <v>100</v>
      </c>
      <c r="AN60" s="82"/>
      <c r="AO60" s="62" t="s">
        <v>11</v>
      </c>
      <c r="AP60" s="62"/>
      <c r="AQ60" s="62"/>
      <c r="AR60" s="62"/>
      <c r="AS60" s="62"/>
      <c r="AT60" s="62"/>
      <c r="AU60" s="62"/>
      <c r="AV60" s="62" t="s">
        <v>100</v>
      </c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1" t="e">
        <f>BH59+#REF!</f>
        <v>#REF!</v>
      </c>
      <c r="BI60" s="61"/>
      <c r="BJ60" s="61"/>
      <c r="BK60" s="61"/>
      <c r="BL60" s="61"/>
      <c r="BM60" s="61"/>
      <c r="BN60" s="61"/>
      <c r="BO60" s="71">
        <v>0</v>
      </c>
      <c r="BQ60" s="10"/>
      <c r="CQ60" s="569">
        <v>0</v>
      </c>
      <c r="CR60" s="570"/>
      <c r="CS60" s="570"/>
      <c r="CT60" s="570"/>
      <c r="CU60" s="570"/>
      <c r="CV60" s="570"/>
      <c r="CW60" s="570"/>
      <c r="CX60" s="571"/>
      <c r="CY60" s="569">
        <v>0</v>
      </c>
      <c r="CZ60" s="570"/>
      <c r="DA60" s="570"/>
      <c r="DB60" s="570"/>
      <c r="DC60" s="570"/>
      <c r="DD60" s="570"/>
      <c r="DE60" s="570"/>
      <c r="DF60" s="571"/>
    </row>
    <row r="61" spans="5:69" ht="14.25" customHeight="1">
      <c r="E61" s="38"/>
      <c r="F61" s="39"/>
      <c r="AH61" s="10"/>
      <c r="AI61" s="10"/>
      <c r="AM61" s="13"/>
      <c r="AN61" s="13"/>
      <c r="AO61" s="13"/>
      <c r="BP61" s="10"/>
      <c r="BQ61" s="10"/>
    </row>
    <row r="62" spans="1:110" ht="1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3"/>
      <c r="AN62" s="13"/>
      <c r="AO62" s="13"/>
      <c r="BP62" s="10"/>
      <c r="BQ62" s="10"/>
      <c r="BR62" s="10"/>
      <c r="CY62" s="572"/>
      <c r="CZ62" s="572"/>
      <c r="DA62" s="572"/>
      <c r="DB62" s="572"/>
      <c r="DC62" s="572"/>
      <c r="DD62" s="572"/>
      <c r="DE62" s="572"/>
      <c r="DF62" s="572"/>
    </row>
    <row r="63" spans="1:70" ht="15">
      <c r="A63" s="25"/>
      <c r="B63" s="25"/>
      <c r="C63" s="25"/>
      <c r="D63" s="25"/>
      <c r="E63" s="38"/>
      <c r="F63" s="39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3"/>
      <c r="AN63" s="13"/>
      <c r="AO63" s="13"/>
      <c r="BP63" s="10"/>
      <c r="BQ63" s="10"/>
      <c r="BR63" s="10"/>
    </row>
    <row r="64" spans="1:70" ht="15">
      <c r="A64" s="25"/>
      <c r="B64" s="25"/>
      <c r="C64" s="25"/>
      <c r="D64" s="25"/>
      <c r="E64" s="38"/>
      <c r="F64" s="3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3"/>
      <c r="AN64" s="13"/>
      <c r="AO64" s="13"/>
      <c r="BP64" s="10"/>
      <c r="BQ64" s="10"/>
      <c r="BR64" s="10"/>
    </row>
    <row r="65" spans="1:70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13"/>
      <c r="AN65" s="13"/>
      <c r="AO65" s="13"/>
      <c r="BP65" s="10"/>
      <c r="BQ65" s="10"/>
      <c r="BR65" s="10"/>
    </row>
    <row r="66" spans="1:70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13"/>
      <c r="AN66" s="13"/>
      <c r="AO66" s="13"/>
      <c r="BP66" s="10"/>
      <c r="BQ66" s="10"/>
      <c r="BR66" s="10"/>
    </row>
    <row r="67" spans="1:70" ht="1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3"/>
      <c r="AN67" s="13"/>
      <c r="AO67" s="13"/>
      <c r="BP67" s="10"/>
      <c r="BQ67" s="10"/>
      <c r="BR67" s="10"/>
    </row>
    <row r="68" spans="1:70" ht="15">
      <c r="A68" s="25"/>
      <c r="B68" s="25"/>
      <c r="C68" s="25"/>
      <c r="D68" s="25"/>
      <c r="E68" s="38"/>
      <c r="F68" s="3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3"/>
      <c r="AN68" s="13"/>
      <c r="AO68" s="13"/>
      <c r="BP68" s="10"/>
      <c r="BR68" s="10"/>
    </row>
    <row r="69" spans="1:70" ht="15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435"/>
      <c r="AD69" s="435"/>
      <c r="AE69" s="435"/>
      <c r="AF69" s="435"/>
      <c r="AG69" s="435"/>
      <c r="AH69" s="435"/>
      <c r="AI69" s="435"/>
      <c r="AJ69" s="435"/>
      <c r="AK69" s="435"/>
      <c r="AL69" s="435"/>
      <c r="AM69" s="13"/>
      <c r="AN69" s="13"/>
      <c r="AO69" s="13"/>
      <c r="BP69" s="10"/>
      <c r="BR69" s="10"/>
    </row>
    <row r="70" spans="1:70" ht="15">
      <c r="A70" s="472"/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13"/>
      <c r="AN70" s="13"/>
      <c r="AO70" s="13"/>
      <c r="BP70" s="10"/>
      <c r="BR70" s="10"/>
    </row>
    <row r="71" spans="1:70" ht="15">
      <c r="A71" s="121"/>
      <c r="B71" s="121"/>
      <c r="C71" s="121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433"/>
      <c r="AE71" s="433"/>
      <c r="AF71" s="433"/>
      <c r="AG71" s="433"/>
      <c r="AH71" s="433"/>
      <c r="AI71" s="433"/>
      <c r="AJ71" s="433"/>
      <c r="AK71" s="433"/>
      <c r="AL71" s="433"/>
      <c r="AM71" s="441"/>
      <c r="AN71" s="441"/>
      <c r="AO71" s="441"/>
      <c r="AP71" s="441"/>
      <c r="AQ71" s="441"/>
      <c r="AR71" s="441"/>
      <c r="AS71" s="441"/>
      <c r="AT71" s="441"/>
      <c r="AU71" s="441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441"/>
      <c r="BG71" s="441"/>
      <c r="BH71" s="441"/>
      <c r="BI71" s="441"/>
      <c r="BJ71" s="441"/>
      <c r="BK71" s="441"/>
      <c r="BL71" s="441"/>
      <c r="BM71" s="441"/>
      <c r="BN71" s="441"/>
      <c r="BO71" s="441"/>
      <c r="BR71" s="10"/>
    </row>
    <row r="72" spans="1:67" ht="15">
      <c r="A72" s="26"/>
      <c r="B72" s="25"/>
      <c r="C72" s="25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  <c r="AB72" s="480"/>
      <c r="AC72" s="480"/>
      <c r="AD72" s="433"/>
      <c r="AE72" s="433"/>
      <c r="AF72" s="433"/>
      <c r="AG72" s="433"/>
      <c r="AH72" s="433"/>
      <c r="AI72" s="433"/>
      <c r="AJ72" s="433"/>
      <c r="AK72" s="433"/>
      <c r="AL72" s="433"/>
      <c r="AM72" s="442"/>
      <c r="AN72" s="442"/>
      <c r="AO72" s="442"/>
      <c r="AP72" s="442"/>
      <c r="AQ72" s="442"/>
      <c r="AR72" s="442"/>
      <c r="AS72" s="442"/>
      <c r="AT72" s="442"/>
      <c r="AU72" s="442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441"/>
      <c r="BG72" s="441"/>
      <c r="BH72" s="441"/>
      <c r="BI72" s="441"/>
      <c r="BJ72" s="441"/>
      <c r="BK72" s="441"/>
      <c r="BL72" s="441"/>
      <c r="BM72" s="441"/>
      <c r="BN72" s="441"/>
      <c r="BO72" s="441"/>
    </row>
    <row r="73" spans="1:67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</row>
    <row r="74" spans="1:67" ht="15">
      <c r="A74" s="46"/>
      <c r="B74" s="46"/>
      <c r="C74" s="46"/>
      <c r="U74" s="108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  <c r="AI74" s="49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</row>
    <row r="75" spans="1:67" ht="15">
      <c r="A75" s="25"/>
      <c r="B75" s="25"/>
      <c r="C75" s="25"/>
      <c r="U75" s="108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  <c r="AI75" s="49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</row>
    <row r="76" spans="1:67" ht="15.75" customHeight="1">
      <c r="A76" s="121"/>
      <c r="B76" s="121"/>
      <c r="C76" s="121"/>
      <c r="U76" s="108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49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</row>
    <row r="77" spans="1:67" ht="15">
      <c r="A77" s="25"/>
      <c r="B77" s="25"/>
      <c r="C77" s="25"/>
      <c r="U77" s="108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8"/>
      <c r="AI77" s="49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</row>
    <row r="78" spans="1:3" ht="15">
      <c r="A78" s="435"/>
      <c r="B78" s="435"/>
      <c r="C78" s="435"/>
    </row>
    <row r="79" spans="1:67" ht="15">
      <c r="A79" s="472"/>
      <c r="B79" s="472"/>
      <c r="C79" s="472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</row>
    <row r="80" spans="1:67" ht="15">
      <c r="A80" s="435"/>
      <c r="B80" s="435"/>
      <c r="C80" s="43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</row>
    <row r="81" spans="1:67" ht="1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35"/>
      <c r="AD81" s="435"/>
      <c r="AE81" s="435"/>
      <c r="AF81" s="435"/>
      <c r="AG81" s="435"/>
      <c r="AH81" s="435"/>
      <c r="AI81" s="435"/>
      <c r="AJ81" s="435"/>
      <c r="AK81" s="435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435"/>
      <c r="BG81" s="435"/>
      <c r="BH81" s="435"/>
      <c r="BI81" s="435"/>
      <c r="BJ81" s="435"/>
      <c r="BK81" s="435"/>
      <c r="BL81" s="435"/>
      <c r="BM81" s="435"/>
      <c r="BN81" s="435"/>
      <c r="BO81" s="435"/>
    </row>
    <row r="82" spans="1:67" ht="14.25" customHeight="1">
      <c r="A82" s="25"/>
      <c r="B82" s="25"/>
      <c r="C82" s="25"/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</row>
    <row r="83" spans="4:67" ht="13.5" customHeight="1"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433"/>
      <c r="AN83" s="433"/>
      <c r="AO83" s="433"/>
      <c r="AP83" s="433"/>
      <c r="AQ83" s="433"/>
      <c r="AR83" s="433"/>
      <c r="AS83" s="433"/>
      <c r="AT83" s="433"/>
      <c r="AU83" s="433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441"/>
      <c r="BG83" s="441"/>
      <c r="BH83" s="441"/>
      <c r="BI83" s="441"/>
      <c r="BJ83" s="441"/>
      <c r="BK83" s="441"/>
      <c r="BL83" s="441"/>
      <c r="BM83" s="441"/>
      <c r="BN83" s="441"/>
      <c r="BO83" s="441"/>
    </row>
    <row r="84" spans="4:67" ht="1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</row>
    <row r="85" spans="4:67" ht="1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4:67" ht="1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</row>
    <row r="87" spans="4:67" ht="1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3"/>
      <c r="V87" s="473"/>
      <c r="W87" s="473"/>
      <c r="X87" s="473"/>
      <c r="Y87" s="473"/>
      <c r="Z87" s="473"/>
      <c r="AA87" s="473"/>
      <c r="AB87" s="473"/>
      <c r="AC87" s="473"/>
      <c r="AD87" s="473"/>
      <c r="AE87" s="473"/>
      <c r="AF87" s="473"/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3"/>
      <c r="BF87" s="473"/>
      <c r="BG87" s="473"/>
      <c r="BH87" s="473"/>
      <c r="BI87" s="473"/>
      <c r="BJ87" s="473"/>
      <c r="BK87" s="473"/>
      <c r="BL87" s="473"/>
      <c r="BM87" s="473"/>
      <c r="BN87" s="473"/>
      <c r="BO87" s="473"/>
    </row>
    <row r="88" spans="1:67" ht="65.25" customHeight="1">
      <c r="A88" s="121"/>
      <c r="B88" s="121"/>
      <c r="C88" s="121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473"/>
      <c r="V88" s="473"/>
      <c r="W88" s="473"/>
      <c r="X88" s="473"/>
      <c r="Y88" s="473"/>
      <c r="Z88" s="473"/>
      <c r="AA88" s="473"/>
      <c r="AB88" s="473"/>
      <c r="AC88" s="473"/>
      <c r="AD88" s="473"/>
      <c r="AE88" s="473"/>
      <c r="AF88" s="473"/>
      <c r="AG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AW88" s="473"/>
      <c r="AX88" s="473"/>
      <c r="AY88" s="473"/>
      <c r="AZ88" s="473"/>
      <c r="BA88" s="473"/>
      <c r="BB88" s="473"/>
      <c r="BC88" s="473"/>
      <c r="BD88" s="473"/>
      <c r="BE88" s="473"/>
      <c r="BF88" s="473"/>
      <c r="BG88" s="473"/>
      <c r="BH88" s="473"/>
      <c r="BI88" s="473"/>
      <c r="BJ88" s="473"/>
      <c r="BK88" s="473"/>
      <c r="BL88" s="473"/>
      <c r="BM88" s="473"/>
      <c r="BN88" s="473"/>
      <c r="BO88" s="473"/>
    </row>
    <row r="89" spans="1:67" ht="33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</row>
    <row r="90" spans="1:67" ht="15">
      <c r="A90" s="435"/>
      <c r="B90" s="435"/>
      <c r="C90" s="435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</row>
    <row r="91" spans="1:67" ht="15">
      <c r="A91" s="472"/>
      <c r="B91" s="472"/>
      <c r="C91" s="472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</row>
    <row r="92" spans="1:67" ht="13.5" customHeight="1">
      <c r="A92" s="435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435"/>
      <c r="BG92" s="435"/>
      <c r="BH92" s="435"/>
      <c r="BI92" s="435"/>
      <c r="BJ92" s="435"/>
      <c r="BK92" s="435"/>
      <c r="BL92" s="435"/>
      <c r="BM92" s="435"/>
      <c r="BN92" s="435"/>
      <c r="BO92" s="435"/>
    </row>
    <row r="93" spans="1:67" ht="15">
      <c r="A93" s="25"/>
      <c r="B93" s="25"/>
      <c r="C93" s="25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72"/>
      <c r="AH93" s="472"/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472"/>
      <c r="BG93" s="472"/>
      <c r="BH93" s="472"/>
      <c r="BI93" s="472"/>
      <c r="BJ93" s="472"/>
      <c r="BK93" s="472"/>
      <c r="BL93" s="472"/>
      <c r="BM93" s="472"/>
      <c r="BN93" s="472"/>
      <c r="BO93" s="472"/>
    </row>
    <row r="94" spans="1:67" ht="15">
      <c r="A94" s="50"/>
      <c r="B94" s="50"/>
      <c r="C94" s="50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433"/>
      <c r="AN94" s="433"/>
      <c r="AO94" s="433"/>
      <c r="AP94" s="433"/>
      <c r="AQ94" s="433"/>
      <c r="AR94" s="433"/>
      <c r="AS94" s="433"/>
      <c r="AT94" s="433"/>
      <c r="AU94" s="433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441"/>
      <c r="BG94" s="441"/>
      <c r="BH94" s="441"/>
      <c r="BI94" s="441"/>
      <c r="BJ94" s="441"/>
      <c r="BK94" s="441"/>
      <c r="BL94" s="441"/>
      <c r="BM94" s="441"/>
      <c r="BN94" s="441"/>
      <c r="BO94" s="441"/>
    </row>
    <row r="95" spans="1:67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</row>
    <row r="96" spans="1:67" ht="15">
      <c r="A96" s="46"/>
      <c r="B96" s="46"/>
      <c r="C96" s="46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</row>
    <row r="97" spans="1:67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</row>
    <row r="98" spans="1:67" ht="15">
      <c r="A98" s="25"/>
      <c r="B98" s="25"/>
      <c r="C98" s="2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</row>
    <row r="99" spans="1:67" ht="15">
      <c r="A99" s="121"/>
      <c r="B99" s="121"/>
      <c r="C99" s="121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</row>
    <row r="100" spans="1:67" ht="15">
      <c r="A100" s="25"/>
      <c r="B100" s="25"/>
      <c r="C100" s="25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3"/>
      <c r="BI100" s="473"/>
      <c r="BJ100" s="473"/>
      <c r="BK100" s="473"/>
      <c r="BL100" s="473"/>
      <c r="BM100" s="473"/>
      <c r="BN100" s="473"/>
      <c r="BO100" s="473"/>
    </row>
    <row r="101" spans="1:67" ht="15">
      <c r="A101" s="435"/>
      <c r="B101" s="435"/>
      <c r="C101" s="43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473"/>
      <c r="V101" s="473"/>
      <c r="W101" s="473"/>
      <c r="X101" s="473"/>
      <c r="Y101" s="473"/>
      <c r="Z101" s="473"/>
      <c r="AA101" s="473"/>
      <c r="AB101" s="473"/>
      <c r="AC101" s="473"/>
      <c r="AD101" s="473"/>
      <c r="AE101" s="473"/>
      <c r="AF101" s="473"/>
      <c r="AG101" s="473"/>
      <c r="AH101" s="473"/>
      <c r="AI101" s="473"/>
      <c r="AJ101" s="473"/>
      <c r="AK101" s="473"/>
      <c r="AL101" s="473"/>
      <c r="AM101" s="473"/>
      <c r="AN101" s="473"/>
      <c r="AO101" s="473"/>
      <c r="AP101" s="473"/>
      <c r="AQ101" s="473"/>
      <c r="AR101" s="473"/>
      <c r="AS101" s="473"/>
      <c r="AT101" s="473"/>
      <c r="AU101" s="473"/>
      <c r="AV101" s="473"/>
      <c r="AW101" s="473"/>
      <c r="AX101" s="473"/>
      <c r="AY101" s="473"/>
      <c r="AZ101" s="473"/>
      <c r="BA101" s="473"/>
      <c r="BB101" s="473"/>
      <c r="BC101" s="473"/>
      <c r="BD101" s="473"/>
      <c r="BE101" s="473"/>
      <c r="BF101" s="473"/>
      <c r="BG101" s="473"/>
      <c r="BH101" s="473"/>
      <c r="BI101" s="473"/>
      <c r="BJ101" s="473"/>
      <c r="BK101" s="473"/>
      <c r="BL101" s="473"/>
      <c r="BM101" s="473"/>
      <c r="BN101" s="473"/>
      <c r="BO101" s="473"/>
    </row>
    <row r="102" spans="1:67" ht="15">
      <c r="A102" s="472"/>
      <c r="B102" s="472"/>
      <c r="C102" s="472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</row>
    <row r="103" spans="1:67" ht="15">
      <c r="A103" s="435"/>
      <c r="B103" s="435"/>
      <c r="C103" s="435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</row>
    <row r="104" spans="1:67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</row>
    <row r="105" spans="1:67" ht="15">
      <c r="A105" s="121"/>
      <c r="B105" s="121"/>
      <c r="C105" s="121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435"/>
      <c r="BG105" s="435"/>
      <c r="BH105" s="435"/>
      <c r="BI105" s="435"/>
      <c r="BJ105" s="435"/>
      <c r="BK105" s="435"/>
      <c r="BL105" s="435"/>
      <c r="BM105" s="435"/>
      <c r="BN105" s="435"/>
      <c r="BO105" s="435"/>
    </row>
    <row r="106" spans="1:67" ht="14.25" customHeight="1">
      <c r="A106" s="25"/>
      <c r="B106" s="25"/>
      <c r="C106" s="25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472"/>
      <c r="BG106" s="472"/>
      <c r="BH106" s="472"/>
      <c r="BI106" s="472"/>
      <c r="BJ106" s="472"/>
      <c r="BK106" s="472"/>
      <c r="BL106" s="472"/>
      <c r="BM106" s="472"/>
      <c r="BN106" s="472"/>
      <c r="BO106" s="472"/>
    </row>
    <row r="107" spans="1:67" ht="15">
      <c r="A107" s="51"/>
      <c r="B107" s="51"/>
      <c r="C107" s="51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433"/>
      <c r="AN107" s="433"/>
      <c r="AO107" s="433"/>
      <c r="AP107" s="433"/>
      <c r="AQ107" s="433"/>
      <c r="AR107" s="433"/>
      <c r="AS107" s="433"/>
      <c r="AT107" s="433"/>
      <c r="AU107" s="433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441"/>
      <c r="BG107" s="441"/>
      <c r="BH107" s="441"/>
      <c r="BI107" s="441"/>
      <c r="BJ107" s="441"/>
      <c r="BK107" s="441"/>
      <c r="BL107" s="441"/>
      <c r="BM107" s="441"/>
      <c r="BN107" s="441"/>
      <c r="BO107" s="441"/>
    </row>
    <row r="108" spans="1:67" ht="13.5" customHeight="1">
      <c r="A108" s="25"/>
      <c r="B108" s="25"/>
      <c r="C108" s="25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433"/>
      <c r="AN108" s="433"/>
      <c r="AO108" s="433"/>
      <c r="AP108" s="433"/>
      <c r="AQ108" s="433"/>
      <c r="AR108" s="433"/>
      <c r="AS108" s="433"/>
      <c r="AT108" s="433"/>
      <c r="AU108" s="433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441"/>
      <c r="BG108" s="441"/>
      <c r="BH108" s="441"/>
      <c r="BI108" s="441"/>
      <c r="BJ108" s="441"/>
      <c r="BK108" s="441"/>
      <c r="BL108" s="441"/>
      <c r="BM108" s="441"/>
      <c r="BN108" s="441"/>
      <c r="BO108" s="441"/>
    </row>
    <row r="109" spans="1:67" ht="13.5" customHeight="1">
      <c r="A109" s="46"/>
      <c r="B109" s="46"/>
      <c r="C109" s="4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</row>
    <row r="110" spans="1:67" ht="13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</row>
    <row r="111" spans="1:67" ht="51" customHeight="1">
      <c r="A111" s="25"/>
      <c r="B111" s="25"/>
      <c r="C111" s="25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</row>
    <row r="112" spans="1:67" ht="76.5" customHeight="1">
      <c r="A112" s="121"/>
      <c r="B112" s="121"/>
      <c r="C112" s="121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</row>
    <row r="113" spans="1:67" ht="15">
      <c r="A113" s="25"/>
      <c r="B113" s="25"/>
      <c r="C113" s="2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73"/>
      <c r="V113" s="473"/>
      <c r="W113" s="473"/>
      <c r="X113" s="473"/>
      <c r="Y113" s="473"/>
      <c r="Z113" s="473"/>
      <c r="AA113" s="473"/>
      <c r="AB113" s="473"/>
      <c r="AC113" s="473"/>
      <c r="AD113" s="473"/>
      <c r="AE113" s="473"/>
      <c r="AF113" s="473"/>
      <c r="AG113" s="473"/>
      <c r="AH113" s="473"/>
      <c r="AI113" s="473"/>
      <c r="AJ113" s="473"/>
      <c r="AK113" s="473"/>
      <c r="AL113" s="473"/>
      <c r="AM113" s="473"/>
      <c r="AN113" s="473"/>
      <c r="AO113" s="473"/>
      <c r="AP113" s="473"/>
      <c r="AQ113" s="473"/>
      <c r="AR113" s="473"/>
      <c r="AS113" s="473"/>
      <c r="AT113" s="473"/>
      <c r="AU113" s="473"/>
      <c r="AV113" s="473"/>
      <c r="AW113" s="473"/>
      <c r="AX113" s="473"/>
      <c r="AY113" s="473"/>
      <c r="AZ113" s="473"/>
      <c r="BA113" s="473"/>
      <c r="BB113" s="473"/>
      <c r="BC113" s="473"/>
      <c r="BD113" s="473"/>
      <c r="BE113" s="473"/>
      <c r="BF113" s="473"/>
      <c r="BG113" s="473"/>
      <c r="BH113" s="473"/>
      <c r="BI113" s="473"/>
      <c r="BJ113" s="473"/>
      <c r="BK113" s="473"/>
      <c r="BL113" s="473"/>
      <c r="BM113" s="473"/>
      <c r="BN113" s="473"/>
      <c r="BO113" s="473"/>
    </row>
    <row r="114" spans="1:67" ht="14.25" customHeight="1">
      <c r="A114" s="435"/>
      <c r="B114" s="435"/>
      <c r="C114" s="43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473"/>
      <c r="V114" s="473"/>
      <c r="W114" s="473"/>
      <c r="X114" s="473"/>
      <c r="Y114" s="473"/>
      <c r="Z114" s="473"/>
      <c r="AA114" s="473"/>
      <c r="AB114" s="473"/>
      <c r="AC114" s="473"/>
      <c r="AD114" s="473"/>
      <c r="AE114" s="473"/>
      <c r="AF114" s="473"/>
      <c r="AG114" s="473"/>
      <c r="AH114" s="473"/>
      <c r="AI114" s="473"/>
      <c r="AJ114" s="473"/>
      <c r="AK114" s="473"/>
      <c r="AL114" s="473"/>
      <c r="AM114" s="473"/>
      <c r="AN114" s="473"/>
      <c r="AO114" s="473"/>
      <c r="AP114" s="473"/>
      <c r="AQ114" s="473"/>
      <c r="AR114" s="473"/>
      <c r="AS114" s="473"/>
      <c r="AT114" s="473"/>
      <c r="AU114" s="473"/>
      <c r="AV114" s="473"/>
      <c r="AW114" s="473"/>
      <c r="AX114" s="473"/>
      <c r="AY114" s="473"/>
      <c r="AZ114" s="473"/>
      <c r="BA114" s="473"/>
      <c r="BB114" s="473"/>
      <c r="BC114" s="473"/>
      <c r="BD114" s="473"/>
      <c r="BE114" s="473"/>
      <c r="BF114" s="473"/>
      <c r="BG114" s="473"/>
      <c r="BH114" s="473"/>
      <c r="BI114" s="473"/>
      <c r="BJ114" s="473"/>
      <c r="BK114" s="473"/>
      <c r="BL114" s="473"/>
      <c r="BM114" s="473"/>
      <c r="BN114" s="473"/>
      <c r="BO114" s="473"/>
    </row>
    <row r="115" spans="1:67" ht="15">
      <c r="A115" s="472"/>
      <c r="B115" s="472"/>
      <c r="C115" s="472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</row>
    <row r="116" spans="1:67" ht="13.5" customHeight="1">
      <c r="A116" s="435"/>
      <c r="B116" s="435"/>
      <c r="C116" s="435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</row>
    <row r="117" spans="1:67" ht="13.5" customHeight="1">
      <c r="A117" s="435"/>
      <c r="B117" s="435"/>
      <c r="C117" s="43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</row>
    <row r="118" spans="1:67" ht="13.5" customHeight="1">
      <c r="A118" s="25"/>
      <c r="B118" s="25"/>
      <c r="C118" s="2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  <c r="T118" s="435"/>
      <c r="U118" s="435"/>
      <c r="V118" s="435"/>
      <c r="W118" s="435"/>
      <c r="X118" s="435"/>
      <c r="Y118" s="435"/>
      <c r="Z118" s="435"/>
      <c r="AA118" s="435"/>
      <c r="AB118" s="435"/>
      <c r="AC118" s="435"/>
      <c r="AD118" s="435"/>
      <c r="AE118" s="435"/>
      <c r="AF118" s="435"/>
      <c r="AG118" s="435"/>
      <c r="AH118" s="435"/>
      <c r="AI118" s="435"/>
      <c r="AJ118" s="435"/>
      <c r="AK118" s="435"/>
      <c r="AL118" s="435"/>
      <c r="AM118" s="435"/>
      <c r="AN118" s="435"/>
      <c r="AO118" s="435"/>
      <c r="AP118" s="435"/>
      <c r="AQ118" s="435"/>
      <c r="AR118" s="435"/>
      <c r="AS118" s="435"/>
      <c r="AT118" s="435"/>
      <c r="AU118" s="43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435"/>
      <c r="BG118" s="435"/>
      <c r="BH118" s="435"/>
      <c r="BI118" s="435"/>
      <c r="BJ118" s="435"/>
      <c r="BK118" s="435"/>
      <c r="BL118" s="435"/>
      <c r="BM118" s="435"/>
      <c r="BN118" s="435"/>
      <c r="BO118" s="435"/>
    </row>
    <row r="119" spans="1:67" ht="13.5" customHeight="1">
      <c r="A119" s="25"/>
      <c r="B119" s="25"/>
      <c r="C119" s="25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472"/>
      <c r="BG119" s="472"/>
      <c r="BH119" s="472"/>
      <c r="BI119" s="472"/>
      <c r="BJ119" s="472"/>
      <c r="BK119" s="472"/>
      <c r="BL119" s="472"/>
      <c r="BM119" s="472"/>
      <c r="BN119" s="472"/>
      <c r="BO119" s="472"/>
    </row>
    <row r="120" spans="1:67" ht="15">
      <c r="A120" s="51"/>
      <c r="B120" s="51"/>
      <c r="C120" s="51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  <c r="AF120" s="399"/>
      <c r="AG120" s="399"/>
      <c r="AH120" s="399"/>
      <c r="AI120" s="399"/>
      <c r="AJ120" s="399"/>
      <c r="AK120" s="399"/>
      <c r="AL120" s="399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441"/>
      <c r="BG120" s="441"/>
      <c r="BH120" s="441"/>
      <c r="BI120" s="441"/>
      <c r="BJ120" s="441"/>
      <c r="BK120" s="441"/>
      <c r="BL120" s="441"/>
      <c r="BM120" s="441"/>
      <c r="BN120" s="441"/>
      <c r="BO120" s="441"/>
    </row>
    <row r="121" spans="1:67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</row>
    <row r="122" spans="1:67" ht="15">
      <c r="A122" s="46"/>
      <c r="B122" s="46"/>
      <c r="C122" s="4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</row>
    <row r="123" spans="1:67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</row>
    <row r="125" spans="1:67" ht="32.25" customHeight="1">
      <c r="A125" s="121"/>
      <c r="B125" s="121"/>
      <c r="C125" s="121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</row>
    <row r="127" spans="1:67" ht="13.5" customHeight="1">
      <c r="A127" s="435"/>
      <c r="B127" s="435"/>
      <c r="C127" s="43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</row>
    <row r="128" spans="1:3" ht="15">
      <c r="A128" s="472"/>
      <c r="B128" s="472"/>
      <c r="C128" s="472"/>
    </row>
    <row r="129" spans="1:3" ht="15">
      <c r="A129" s="435"/>
      <c r="B129" s="435"/>
      <c r="C129" s="435"/>
    </row>
    <row r="130" spans="1:3" ht="14.25" customHeight="1">
      <c r="A130" s="25"/>
      <c r="B130" s="25"/>
      <c r="C130" s="25"/>
    </row>
    <row r="131" spans="1:3" ht="15">
      <c r="A131" s="25"/>
      <c r="B131" s="25"/>
      <c r="C131" s="25"/>
    </row>
    <row r="132" spans="1:3" ht="13.5" customHeight="1">
      <c r="A132" s="25"/>
      <c r="B132" s="25"/>
      <c r="C132" s="25"/>
    </row>
    <row r="133" spans="1:3" ht="15">
      <c r="A133" s="25"/>
      <c r="B133" s="25"/>
      <c r="C133" s="25"/>
    </row>
    <row r="134" spans="1:3" ht="13.5" customHeight="1">
      <c r="A134" s="25"/>
      <c r="B134" s="25"/>
      <c r="C134" s="25"/>
    </row>
    <row r="135" spans="1:3" ht="13.5" customHeight="1">
      <c r="A135" s="25"/>
      <c r="B135" s="25"/>
      <c r="C135" s="25"/>
    </row>
    <row r="136" spans="1:3" ht="15">
      <c r="A136" s="25"/>
      <c r="B136" s="25"/>
      <c r="C136" s="25"/>
    </row>
  </sheetData>
  <sheetProtection/>
  <mergeCells count="253">
    <mergeCell ref="A1:DF1"/>
    <mergeCell ref="A2:D2"/>
    <mergeCell ref="M2:BO2"/>
    <mergeCell ref="A4:T4"/>
    <mergeCell ref="U4:BO4"/>
    <mergeCell ref="A5:DF5"/>
    <mergeCell ref="A7:CP7"/>
    <mergeCell ref="CQ7:CX7"/>
    <mergeCell ref="CY7:DF7"/>
    <mergeCell ref="A8:C8"/>
    <mergeCell ref="CQ8:CX8"/>
    <mergeCell ref="CY8:DF8"/>
    <mergeCell ref="BF15:BO15"/>
    <mergeCell ref="CQ15:CX15"/>
    <mergeCell ref="A9:C9"/>
    <mergeCell ref="CQ9:CX9"/>
    <mergeCell ref="CY9:DF9"/>
    <mergeCell ref="CQ10:CX10"/>
    <mergeCell ref="CY10:DF10"/>
    <mergeCell ref="A11:C11"/>
    <mergeCell ref="CQ11:CX11"/>
    <mergeCell ref="CY11:DF11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19:DF19"/>
    <mergeCell ref="A21:CP21"/>
    <mergeCell ref="CQ21:CX21"/>
    <mergeCell ref="CY21:DF21"/>
    <mergeCell ref="A22:C22"/>
    <mergeCell ref="CQ22:CX22"/>
    <mergeCell ref="CY22:DF22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33:DF33"/>
    <mergeCell ref="A35:CP35"/>
    <mergeCell ref="CQ35:CX35"/>
    <mergeCell ref="CY35:DF35"/>
    <mergeCell ref="A36:C36"/>
    <mergeCell ref="CQ36:CX36"/>
    <mergeCell ref="CY36:DF36"/>
    <mergeCell ref="CQ37:CX37"/>
    <mergeCell ref="CY37:DF37"/>
    <mergeCell ref="D38:AC38"/>
    <mergeCell ref="CQ38:CX38"/>
    <mergeCell ref="CY38:DF38"/>
    <mergeCell ref="CQ39:CX39"/>
    <mergeCell ref="CY39:DF39"/>
    <mergeCell ref="A40:DF40"/>
    <mergeCell ref="A42:CP42"/>
    <mergeCell ref="CQ42:CX42"/>
    <mergeCell ref="CY42:DF42"/>
    <mergeCell ref="A43:C43"/>
    <mergeCell ref="D43:AL43"/>
    <mergeCell ref="AM43:AU43"/>
    <mergeCell ref="AV43:BO43"/>
    <mergeCell ref="CQ43:CX43"/>
    <mergeCell ref="CY43:DF43"/>
    <mergeCell ref="A44:C44"/>
    <mergeCell ref="D44:AL44"/>
    <mergeCell ref="AM44:AU44"/>
    <mergeCell ref="AV44:BO44"/>
    <mergeCell ref="CQ44:CX44"/>
    <mergeCell ref="CY44:DF44"/>
    <mergeCell ref="A45:C45"/>
    <mergeCell ref="D45:M45"/>
    <mergeCell ref="AV45:BO45"/>
    <mergeCell ref="CQ45:CX45"/>
    <mergeCell ref="CY45:DF45"/>
    <mergeCell ref="A46:C46"/>
    <mergeCell ref="D46:AL46"/>
    <mergeCell ref="AM46:AU46"/>
    <mergeCell ref="AV46:BO46"/>
    <mergeCell ref="CQ46:CX46"/>
    <mergeCell ref="CY46:DF46"/>
    <mergeCell ref="A47:DF47"/>
    <mergeCell ref="A49:CP49"/>
    <mergeCell ref="CQ49:CX49"/>
    <mergeCell ref="CY49:DF49"/>
    <mergeCell ref="A50:C50"/>
    <mergeCell ref="D50:AC50"/>
    <mergeCell ref="AD50:AL50"/>
    <mergeCell ref="AM50:AU50"/>
    <mergeCell ref="BF50:BO50"/>
    <mergeCell ref="CQ50:CX50"/>
    <mergeCell ref="CY50:DF50"/>
    <mergeCell ref="A51:C51"/>
    <mergeCell ref="D51:AC51"/>
    <mergeCell ref="AD51:AL51"/>
    <mergeCell ref="AM51:AU51"/>
    <mergeCell ref="BF51:BO51"/>
    <mergeCell ref="CQ51:CX51"/>
    <mergeCell ref="CY51:DF51"/>
    <mergeCell ref="CQ52:CX52"/>
    <mergeCell ref="CY52:DF52"/>
    <mergeCell ref="A53:D53"/>
    <mergeCell ref="AD53:AL53"/>
    <mergeCell ref="AM53:AU53"/>
    <mergeCell ref="BF53:BO53"/>
    <mergeCell ref="CQ53:CX53"/>
    <mergeCell ref="CY53:DF53"/>
    <mergeCell ref="A54:DF54"/>
    <mergeCell ref="A56:CP56"/>
    <mergeCell ref="CQ56:CX56"/>
    <mergeCell ref="CY56:DF56"/>
    <mergeCell ref="CQ57:CX57"/>
    <mergeCell ref="CY57:DF57"/>
    <mergeCell ref="A58:C58"/>
    <mergeCell ref="CQ58:CX58"/>
    <mergeCell ref="CY58:DF58"/>
    <mergeCell ref="CQ59:CX59"/>
    <mergeCell ref="CY59:DF59"/>
    <mergeCell ref="CQ60:CX60"/>
    <mergeCell ref="CY60:DF60"/>
    <mergeCell ref="CY62:DF62"/>
    <mergeCell ref="A69:I69"/>
    <mergeCell ref="J69:R69"/>
    <mergeCell ref="AC69:AL69"/>
    <mergeCell ref="A70:I70"/>
    <mergeCell ref="J70:R70"/>
    <mergeCell ref="AC70:AL70"/>
    <mergeCell ref="D71:AC71"/>
    <mergeCell ref="AD71:AL71"/>
    <mergeCell ref="AM71:AU71"/>
    <mergeCell ref="BF71:BO71"/>
    <mergeCell ref="D72:AC72"/>
    <mergeCell ref="AD72:AL72"/>
    <mergeCell ref="AM72:AU72"/>
    <mergeCell ref="BF72:BO72"/>
    <mergeCell ref="A78:C78"/>
    <mergeCell ref="A79:C79"/>
    <mergeCell ref="A80:C80"/>
    <mergeCell ref="A81:C81"/>
    <mergeCell ref="D81:AL81"/>
    <mergeCell ref="AM81:AU81"/>
    <mergeCell ref="BF81:BO81"/>
    <mergeCell ref="D82:AL82"/>
    <mergeCell ref="AM82:AU82"/>
    <mergeCell ref="BF82:BO82"/>
    <mergeCell ref="D83:AL83"/>
    <mergeCell ref="AM83:AU83"/>
    <mergeCell ref="BF83:BO83"/>
    <mergeCell ref="U87:BO88"/>
    <mergeCell ref="A90:C90"/>
    <mergeCell ref="A91:C91"/>
    <mergeCell ref="A92:C92"/>
    <mergeCell ref="D92:AL92"/>
    <mergeCell ref="AM92:AU92"/>
    <mergeCell ref="BF92:BO92"/>
    <mergeCell ref="D93:AL93"/>
    <mergeCell ref="AM93:AU93"/>
    <mergeCell ref="BF93:BO93"/>
    <mergeCell ref="D94:AL94"/>
    <mergeCell ref="AM94:AU94"/>
    <mergeCell ref="BF94:BO94"/>
    <mergeCell ref="U100:BO101"/>
    <mergeCell ref="A101:C101"/>
    <mergeCell ref="A102:C102"/>
    <mergeCell ref="A103:C103"/>
    <mergeCell ref="D105:AL105"/>
    <mergeCell ref="AM105:AU105"/>
    <mergeCell ref="BF105:BO105"/>
    <mergeCell ref="D106:AL106"/>
    <mergeCell ref="AM106:AU106"/>
    <mergeCell ref="BF106:BO106"/>
    <mergeCell ref="D107:AL107"/>
    <mergeCell ref="AM107:AU107"/>
    <mergeCell ref="BF107:BO107"/>
    <mergeCell ref="D108:AL108"/>
    <mergeCell ref="AM108:AU108"/>
    <mergeCell ref="BF108:BO108"/>
    <mergeCell ref="U113:BO114"/>
    <mergeCell ref="A114:C114"/>
    <mergeCell ref="A115:C115"/>
    <mergeCell ref="A116:C116"/>
    <mergeCell ref="A117:C117"/>
    <mergeCell ref="D118:AL118"/>
    <mergeCell ref="AM118:AU118"/>
    <mergeCell ref="BF118:BO118"/>
    <mergeCell ref="D119:AL119"/>
    <mergeCell ref="AM119:AU119"/>
    <mergeCell ref="BF119:BO119"/>
    <mergeCell ref="D120:AL120"/>
    <mergeCell ref="AM120:AU120"/>
    <mergeCell ref="BF120:BO120"/>
    <mergeCell ref="A127:C127"/>
    <mergeCell ref="A128:C128"/>
    <mergeCell ref="A129:C129"/>
  </mergeCells>
  <printOptions/>
  <pageMargins left="0.7086614173228347" right="0.7086614173228347" top="0.7480314960629921" bottom="0.7480314960629921" header="0.31496062992125984" footer="0.31496062992125984"/>
  <pageSetup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F137"/>
  <sheetViews>
    <sheetView tabSelected="1" zoomScalePageLayoutView="0" workbookViewId="0" topLeftCell="A13">
      <selection activeCell="DQ50" sqref="DQ50"/>
    </sheetView>
  </sheetViews>
  <sheetFormatPr defaultColWidth="1.83203125" defaultRowHeight="12.75"/>
  <cols>
    <col min="1" max="1" width="4.83203125" style="10" customWidth="1"/>
    <col min="2" max="3" width="1.83203125" style="10" hidden="1" customWidth="1"/>
    <col min="4" max="4" width="41.66015625" style="10" customWidth="1"/>
    <col min="5" max="8" width="1.83203125" style="10" hidden="1" customWidth="1"/>
    <col min="9" max="9" width="0.82421875" style="10" hidden="1" customWidth="1"/>
    <col min="10" max="18" width="1.83203125" style="10" hidden="1" customWidth="1"/>
    <col min="19" max="19" width="3.16015625" style="10" hidden="1" customWidth="1"/>
    <col min="20" max="20" width="0.328125" style="10" hidden="1" customWidth="1"/>
    <col min="21" max="21" width="0.4921875" style="10" hidden="1" customWidth="1"/>
    <col min="22" max="30" width="1.83203125" style="10" hidden="1" customWidth="1"/>
    <col min="31" max="31" width="0.82421875" style="10" hidden="1" customWidth="1"/>
    <col min="32" max="33" width="1.83203125" style="10" hidden="1" customWidth="1"/>
    <col min="34" max="34" width="0.82421875" style="38" hidden="1" customWidth="1"/>
    <col min="35" max="35" width="0.4921875" style="39" hidden="1" customWidth="1"/>
    <col min="36" max="36" width="0.82421875" style="10" hidden="1" customWidth="1"/>
    <col min="37" max="37" width="1.5" style="10" hidden="1" customWidth="1"/>
    <col min="38" max="38" width="2.83203125" style="10" hidden="1" customWidth="1"/>
    <col min="39" max="39" width="28.33203125" style="10" customWidth="1"/>
    <col min="40" max="40" width="0.1640625" style="10" hidden="1" customWidth="1"/>
    <col min="41" max="45" width="1.83203125" style="10" hidden="1" customWidth="1"/>
    <col min="46" max="46" width="10.33203125" style="10" hidden="1" customWidth="1"/>
    <col min="47" max="47" width="0.4921875" style="10" hidden="1" customWidth="1"/>
    <col min="48" max="48" width="18.33203125" style="10" customWidth="1"/>
    <col min="49" max="49" width="0.1640625" style="10" customWidth="1"/>
    <col min="50" max="56" width="1.83203125" style="10" hidden="1" customWidth="1"/>
    <col min="57" max="57" width="0.1640625" style="10" hidden="1" customWidth="1"/>
    <col min="58" max="58" width="7.16015625" style="10" hidden="1" customWidth="1"/>
    <col min="59" max="66" width="1.83203125" style="10" hidden="1" customWidth="1"/>
    <col min="67" max="67" width="18.16015625" style="10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10" hidden="1" customWidth="1"/>
    <col min="72" max="72" width="4.66015625" style="10" hidden="1" customWidth="1"/>
    <col min="73" max="73" width="14.33203125" style="10" hidden="1" customWidth="1"/>
    <col min="74" max="94" width="1.83203125" style="10" hidden="1" customWidth="1"/>
    <col min="95" max="101" width="1.83203125" style="10" customWidth="1"/>
    <col min="102" max="102" width="1.0078125" style="10" customWidth="1"/>
    <col min="103" max="110" width="1.83203125" style="10" customWidth="1"/>
    <col min="111" max="16384" width="1.83203125" style="10" customWidth="1"/>
  </cols>
  <sheetData>
    <row r="1" spans="1:110" ht="14.25" customHeight="1">
      <c r="A1" s="499" t="s">
        <v>50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  <c r="CC1" s="499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499"/>
      <c r="CR1" s="499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</row>
    <row r="2" spans="1:70" ht="22.5" customHeight="1">
      <c r="A2" s="325" t="s">
        <v>133</v>
      </c>
      <c r="B2" s="325"/>
      <c r="C2" s="325"/>
      <c r="D2" s="325"/>
      <c r="L2" s="25"/>
      <c r="M2" s="479" t="s">
        <v>188</v>
      </c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R2" s="10"/>
    </row>
    <row r="3" ht="3.75" customHeight="1">
      <c r="BR3" s="10"/>
    </row>
    <row r="4" spans="1:70" ht="18" customHeight="1">
      <c r="A4" s="489" t="s">
        <v>13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79" t="s">
        <v>189</v>
      </c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R4" s="10"/>
    </row>
    <row r="5" spans="1:110" ht="15.75" customHeight="1">
      <c r="A5" s="499" t="s">
        <v>51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</row>
    <row r="6" spans="1:70" ht="3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R6" s="10"/>
    </row>
    <row r="7" spans="1:110" ht="64.5" customHeight="1">
      <c r="A7" s="309" t="s">
        <v>183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1"/>
      <c r="CQ7" s="329" t="s">
        <v>186</v>
      </c>
      <c r="CR7" s="321"/>
      <c r="CS7" s="321"/>
      <c r="CT7" s="321"/>
      <c r="CU7" s="321"/>
      <c r="CV7" s="321"/>
      <c r="CW7" s="321"/>
      <c r="CX7" s="322"/>
      <c r="CY7" s="329" t="s">
        <v>187</v>
      </c>
      <c r="CZ7" s="321"/>
      <c r="DA7" s="321"/>
      <c r="DB7" s="321"/>
      <c r="DC7" s="321"/>
      <c r="DD7" s="321"/>
      <c r="DE7" s="321"/>
      <c r="DF7" s="322"/>
    </row>
    <row r="8" spans="1:110" ht="39" customHeight="1">
      <c r="A8" s="312" t="s">
        <v>14</v>
      </c>
      <c r="B8" s="312"/>
      <c r="C8" s="312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 t="s">
        <v>53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54</v>
      </c>
      <c r="AG8" s="57"/>
      <c r="AH8" s="57"/>
      <c r="AI8" s="57"/>
      <c r="AJ8" s="57"/>
      <c r="AK8" s="57"/>
      <c r="AL8" s="57"/>
      <c r="AM8" s="57" t="s">
        <v>54</v>
      </c>
      <c r="AN8" s="57"/>
      <c r="AO8" s="57" t="s">
        <v>55</v>
      </c>
      <c r="AP8" s="57"/>
      <c r="AQ8" s="57"/>
      <c r="AR8" s="57"/>
      <c r="AS8" s="57"/>
      <c r="AT8" s="57"/>
      <c r="AU8" s="57"/>
      <c r="AV8" s="57" t="s">
        <v>55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83</v>
      </c>
      <c r="BI8" s="57"/>
      <c r="BJ8" s="57"/>
      <c r="BK8" s="57"/>
      <c r="BL8" s="57"/>
      <c r="BM8" s="57"/>
      <c r="BN8" s="57"/>
      <c r="BO8" s="57" t="s">
        <v>84</v>
      </c>
      <c r="BR8" s="10"/>
      <c r="CQ8" s="318" t="s">
        <v>135</v>
      </c>
      <c r="CR8" s="319"/>
      <c r="CS8" s="319"/>
      <c r="CT8" s="319"/>
      <c r="CU8" s="319"/>
      <c r="CV8" s="319"/>
      <c r="CW8" s="319"/>
      <c r="CX8" s="320"/>
      <c r="CY8" s="318" t="s">
        <v>135</v>
      </c>
      <c r="CZ8" s="319"/>
      <c r="DA8" s="319"/>
      <c r="DB8" s="319"/>
      <c r="DC8" s="319"/>
      <c r="DD8" s="319"/>
      <c r="DE8" s="319"/>
      <c r="DF8" s="320"/>
    </row>
    <row r="9" spans="1:110" ht="15.75" customHeight="1">
      <c r="A9" s="328">
        <v>1</v>
      </c>
      <c r="B9" s="328"/>
      <c r="C9" s="328"/>
      <c r="D9" s="92">
        <v>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>
        <v>3</v>
      </c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 t="s">
        <v>32</v>
      </c>
      <c r="AG9" s="92"/>
      <c r="AH9" s="92"/>
      <c r="AI9" s="92"/>
      <c r="AJ9" s="92"/>
      <c r="AK9" s="92"/>
      <c r="AL9" s="92"/>
      <c r="AM9" s="92" t="s">
        <v>32</v>
      </c>
      <c r="AN9" s="92"/>
      <c r="AO9" s="92" t="s">
        <v>88</v>
      </c>
      <c r="AP9" s="92"/>
      <c r="AQ9" s="92"/>
      <c r="AR9" s="92"/>
      <c r="AS9" s="92"/>
      <c r="AT9" s="92"/>
      <c r="AU9" s="92"/>
      <c r="AV9" s="92" t="s">
        <v>88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 t="s">
        <v>89</v>
      </c>
      <c r="BI9" s="92"/>
      <c r="BJ9" s="92"/>
      <c r="BK9" s="92"/>
      <c r="BL9" s="92"/>
      <c r="BM9" s="92"/>
      <c r="BN9" s="92"/>
      <c r="BO9" s="92" t="s">
        <v>89</v>
      </c>
      <c r="BR9" s="10"/>
      <c r="CQ9" s="425" t="s">
        <v>95</v>
      </c>
      <c r="CR9" s="426"/>
      <c r="CS9" s="426"/>
      <c r="CT9" s="426"/>
      <c r="CU9" s="426"/>
      <c r="CV9" s="426"/>
      <c r="CW9" s="426"/>
      <c r="CX9" s="427"/>
      <c r="CY9" s="425" t="s">
        <v>96</v>
      </c>
      <c r="CZ9" s="426"/>
      <c r="DA9" s="426"/>
      <c r="DB9" s="426"/>
      <c r="DC9" s="426"/>
      <c r="DD9" s="426"/>
      <c r="DE9" s="426"/>
      <c r="DF9" s="427"/>
    </row>
    <row r="10" spans="1:110" ht="15">
      <c r="A10" s="92" t="s">
        <v>27</v>
      </c>
      <c r="B10" s="92"/>
      <c r="C10" s="92"/>
      <c r="D10" s="40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155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156">
        <v>0</v>
      </c>
      <c r="BP10" s="13" t="s">
        <v>11</v>
      </c>
      <c r="BR10" s="10"/>
      <c r="CQ10" s="425" t="s">
        <v>11</v>
      </c>
      <c r="CR10" s="426"/>
      <c r="CS10" s="426"/>
      <c r="CT10" s="426"/>
      <c r="CU10" s="426"/>
      <c r="CV10" s="426"/>
      <c r="CW10" s="426"/>
      <c r="CX10" s="427"/>
      <c r="CY10" s="425" t="s">
        <v>11</v>
      </c>
      <c r="CZ10" s="426"/>
      <c r="DA10" s="426"/>
      <c r="DB10" s="426"/>
      <c r="DC10" s="426"/>
      <c r="DD10" s="426"/>
      <c r="DE10" s="426"/>
      <c r="DF10" s="427"/>
    </row>
    <row r="11" spans="1:110" ht="17.25" customHeight="1">
      <c r="A11" s="312"/>
      <c r="B11" s="312"/>
      <c r="C11" s="312"/>
      <c r="D11" s="74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62" t="s">
        <v>11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 t="s">
        <v>11</v>
      </c>
      <c r="AG11" s="62"/>
      <c r="AH11" s="62"/>
      <c r="AI11" s="62"/>
      <c r="AJ11" s="62"/>
      <c r="AK11" s="62"/>
      <c r="AL11" s="62"/>
      <c r="AM11" s="62" t="s">
        <v>100</v>
      </c>
      <c r="AN11" s="62"/>
      <c r="AO11" s="61"/>
      <c r="AP11" s="61"/>
      <c r="AQ11" s="61"/>
      <c r="AR11" s="61"/>
      <c r="AS11" s="61"/>
      <c r="AT11" s="61"/>
      <c r="AU11" s="61"/>
      <c r="AV11" s="61" t="s">
        <v>100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>
        <v>15000</v>
      </c>
      <c r="BI11" s="61"/>
      <c r="BJ11" s="61"/>
      <c r="BK11" s="61"/>
      <c r="BL11" s="61"/>
      <c r="BM11" s="61"/>
      <c r="BN11" s="61"/>
      <c r="BO11" s="71">
        <f>SUM(BO10:BO10)</f>
        <v>0</v>
      </c>
      <c r="BR11" s="10"/>
      <c r="CQ11" s="428">
        <v>0</v>
      </c>
      <c r="CR11" s="429"/>
      <c r="CS11" s="429"/>
      <c r="CT11" s="429"/>
      <c r="CU11" s="429"/>
      <c r="CV11" s="429"/>
      <c r="CW11" s="429"/>
      <c r="CX11" s="430"/>
      <c r="CY11" s="428">
        <v>0</v>
      </c>
      <c r="CZ11" s="429"/>
      <c r="DA11" s="429"/>
      <c r="DB11" s="429"/>
      <c r="DC11" s="429"/>
      <c r="DD11" s="429"/>
      <c r="DE11" s="429"/>
      <c r="DF11" s="430"/>
    </row>
    <row r="12" spans="1:110" ht="16.5" customHeight="1">
      <c r="A12" s="485" t="s">
        <v>56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</row>
    <row r="13" spans="1:70" ht="6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R13" s="10"/>
    </row>
    <row r="14" spans="1:110" ht="60" customHeight="1">
      <c r="A14" s="309" t="s">
        <v>183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1"/>
      <c r="CQ14" s="329" t="s">
        <v>186</v>
      </c>
      <c r="CR14" s="321"/>
      <c r="CS14" s="321"/>
      <c r="CT14" s="321"/>
      <c r="CU14" s="321"/>
      <c r="CV14" s="321"/>
      <c r="CW14" s="321"/>
      <c r="CX14" s="322"/>
      <c r="CY14" s="329" t="s">
        <v>187</v>
      </c>
      <c r="CZ14" s="321"/>
      <c r="DA14" s="321"/>
      <c r="DB14" s="321"/>
      <c r="DC14" s="321"/>
      <c r="DD14" s="321"/>
      <c r="DE14" s="321"/>
      <c r="DF14" s="322"/>
    </row>
    <row r="15" spans="1:110" ht="47.25" customHeight="1">
      <c r="A15" s="312" t="s">
        <v>14</v>
      </c>
      <c r="B15" s="312"/>
      <c r="C15" s="312"/>
      <c r="D15" s="312" t="s">
        <v>16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 t="s">
        <v>57</v>
      </c>
      <c r="AE15" s="312"/>
      <c r="AF15" s="312"/>
      <c r="AG15" s="312"/>
      <c r="AH15" s="312"/>
      <c r="AI15" s="312"/>
      <c r="AJ15" s="312"/>
      <c r="AK15" s="312"/>
      <c r="AL15" s="312"/>
      <c r="AM15" s="312" t="s">
        <v>101</v>
      </c>
      <c r="AN15" s="312"/>
      <c r="AO15" s="312"/>
      <c r="AP15" s="312"/>
      <c r="AQ15" s="312"/>
      <c r="AR15" s="312"/>
      <c r="AS15" s="312"/>
      <c r="AT15" s="312"/>
      <c r="AU15" s="312"/>
      <c r="AV15" s="57" t="s">
        <v>58</v>
      </c>
      <c r="AW15" s="57"/>
      <c r="AX15" s="57"/>
      <c r="AY15" s="57"/>
      <c r="AZ15" s="57"/>
      <c r="BA15" s="57"/>
      <c r="BB15" s="57"/>
      <c r="BC15" s="57"/>
      <c r="BD15" s="57"/>
      <c r="BE15" s="57"/>
      <c r="BF15" s="312" t="s">
        <v>84</v>
      </c>
      <c r="BG15" s="312"/>
      <c r="BH15" s="312"/>
      <c r="BI15" s="312"/>
      <c r="BJ15" s="312"/>
      <c r="BK15" s="312"/>
      <c r="BL15" s="312"/>
      <c r="BM15" s="312"/>
      <c r="BN15" s="312"/>
      <c r="BO15" s="312"/>
      <c r="BR15" s="10"/>
      <c r="CQ15" s="318" t="s">
        <v>135</v>
      </c>
      <c r="CR15" s="319"/>
      <c r="CS15" s="319"/>
      <c r="CT15" s="319"/>
      <c r="CU15" s="319"/>
      <c r="CV15" s="319"/>
      <c r="CW15" s="319"/>
      <c r="CX15" s="320"/>
      <c r="CY15" s="318" t="s">
        <v>135</v>
      </c>
      <c r="CZ15" s="319"/>
      <c r="DA15" s="319"/>
      <c r="DB15" s="319"/>
      <c r="DC15" s="319"/>
      <c r="DD15" s="319"/>
      <c r="DE15" s="319"/>
      <c r="DF15" s="320"/>
    </row>
    <row r="16" spans="1:110" ht="17.25" customHeight="1">
      <c r="A16" s="328">
        <v>1</v>
      </c>
      <c r="B16" s="328"/>
      <c r="C16" s="328"/>
      <c r="D16" s="328">
        <v>2</v>
      </c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>
        <v>3</v>
      </c>
      <c r="AE16" s="328"/>
      <c r="AF16" s="328"/>
      <c r="AG16" s="328"/>
      <c r="AH16" s="328"/>
      <c r="AI16" s="328"/>
      <c r="AJ16" s="328"/>
      <c r="AK16" s="328"/>
      <c r="AL16" s="328"/>
      <c r="AM16" s="328" t="s">
        <v>32</v>
      </c>
      <c r="AN16" s="328"/>
      <c r="AO16" s="328"/>
      <c r="AP16" s="328"/>
      <c r="AQ16" s="328"/>
      <c r="AR16" s="328"/>
      <c r="AS16" s="328"/>
      <c r="AT16" s="328"/>
      <c r="AU16" s="328"/>
      <c r="AV16" s="92" t="s">
        <v>88</v>
      </c>
      <c r="AW16" s="92"/>
      <c r="AX16" s="92"/>
      <c r="AY16" s="92"/>
      <c r="AZ16" s="92"/>
      <c r="BA16" s="92"/>
      <c r="BB16" s="92"/>
      <c r="BC16" s="92"/>
      <c r="BD16" s="92"/>
      <c r="BE16" s="92"/>
      <c r="BF16" s="328">
        <v>5</v>
      </c>
      <c r="BG16" s="328"/>
      <c r="BH16" s="328"/>
      <c r="BI16" s="328"/>
      <c r="BJ16" s="328"/>
      <c r="BK16" s="328"/>
      <c r="BL16" s="328"/>
      <c r="BM16" s="328"/>
      <c r="BN16" s="328"/>
      <c r="BO16" s="328"/>
      <c r="BR16" s="10"/>
      <c r="CQ16" s="425" t="s">
        <v>95</v>
      </c>
      <c r="CR16" s="426"/>
      <c r="CS16" s="426"/>
      <c r="CT16" s="426"/>
      <c r="CU16" s="426"/>
      <c r="CV16" s="426"/>
      <c r="CW16" s="426"/>
      <c r="CX16" s="427"/>
      <c r="CY16" s="425" t="s">
        <v>96</v>
      </c>
      <c r="CZ16" s="426"/>
      <c r="DA16" s="426"/>
      <c r="DB16" s="426"/>
      <c r="DC16" s="426"/>
      <c r="DD16" s="426"/>
      <c r="DE16" s="426"/>
      <c r="DF16" s="427"/>
    </row>
    <row r="17" spans="1:110" ht="18" customHeight="1">
      <c r="A17" s="312"/>
      <c r="B17" s="312"/>
      <c r="C17" s="312"/>
      <c r="D17" s="410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D17" s="317"/>
      <c r="AE17" s="317"/>
      <c r="AF17" s="317"/>
      <c r="AG17" s="317"/>
      <c r="AH17" s="317"/>
      <c r="AI17" s="317"/>
      <c r="AJ17" s="317"/>
      <c r="AK17" s="317"/>
      <c r="AL17" s="317"/>
      <c r="AM17" s="446"/>
      <c r="AN17" s="446"/>
      <c r="AO17" s="446"/>
      <c r="AP17" s="446"/>
      <c r="AQ17" s="446"/>
      <c r="AR17" s="446"/>
      <c r="AS17" s="446"/>
      <c r="AT17" s="446"/>
      <c r="AU17" s="446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437">
        <v>0</v>
      </c>
      <c r="BG17" s="438"/>
      <c r="BH17" s="438"/>
      <c r="BI17" s="438"/>
      <c r="BJ17" s="438"/>
      <c r="BK17" s="438"/>
      <c r="BL17" s="438"/>
      <c r="BM17" s="438"/>
      <c r="BN17" s="438"/>
      <c r="BO17" s="439"/>
      <c r="BR17" s="10"/>
      <c r="CQ17" s="309" t="s">
        <v>11</v>
      </c>
      <c r="CR17" s="310"/>
      <c r="CS17" s="310"/>
      <c r="CT17" s="310"/>
      <c r="CU17" s="310"/>
      <c r="CV17" s="310"/>
      <c r="CW17" s="310"/>
      <c r="CX17" s="311"/>
      <c r="CY17" s="309" t="s">
        <v>11</v>
      </c>
      <c r="CZ17" s="310"/>
      <c r="DA17" s="310"/>
      <c r="DB17" s="310"/>
      <c r="DC17" s="310"/>
      <c r="DD17" s="310"/>
      <c r="DE17" s="310"/>
      <c r="DF17" s="311"/>
    </row>
    <row r="18" spans="1:110" ht="13.5" customHeight="1">
      <c r="A18" s="312"/>
      <c r="B18" s="312"/>
      <c r="C18" s="312"/>
      <c r="D18" s="355" t="s">
        <v>10</v>
      </c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6" t="s">
        <v>100</v>
      </c>
      <c r="AN18" s="316"/>
      <c r="AO18" s="316"/>
      <c r="AP18" s="316"/>
      <c r="AQ18" s="316"/>
      <c r="AR18" s="316"/>
      <c r="AS18" s="316"/>
      <c r="AT18" s="316"/>
      <c r="AU18" s="316"/>
      <c r="AV18" s="61" t="s">
        <v>100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400">
        <f>SUM(BF17:BO17)</f>
        <v>0</v>
      </c>
      <c r="BG18" s="400"/>
      <c r="BH18" s="400"/>
      <c r="BI18" s="400"/>
      <c r="BJ18" s="400"/>
      <c r="BK18" s="400"/>
      <c r="BL18" s="400"/>
      <c r="BM18" s="400"/>
      <c r="BN18" s="400"/>
      <c r="BO18" s="400"/>
      <c r="BR18" s="10"/>
      <c r="CQ18" s="416" t="s">
        <v>136</v>
      </c>
      <c r="CR18" s="417"/>
      <c r="CS18" s="417"/>
      <c r="CT18" s="417"/>
      <c r="CU18" s="417"/>
      <c r="CV18" s="417"/>
      <c r="CW18" s="417"/>
      <c r="CX18" s="418"/>
      <c r="CY18" s="416" t="s">
        <v>136</v>
      </c>
      <c r="CZ18" s="417"/>
      <c r="DA18" s="417"/>
      <c r="DB18" s="417"/>
      <c r="DC18" s="417"/>
      <c r="DD18" s="417"/>
      <c r="DE18" s="417"/>
      <c r="DF18" s="418"/>
    </row>
    <row r="19" spans="1:110" ht="18" customHeight="1">
      <c r="A19" s="485" t="s">
        <v>59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</row>
    <row r="20" spans="1:70" ht="5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R20" s="10"/>
    </row>
    <row r="21" spans="1:110" ht="69.75" customHeight="1">
      <c r="A21" s="309" t="s">
        <v>183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1"/>
      <c r="CQ21" s="329" t="s">
        <v>186</v>
      </c>
      <c r="CR21" s="321"/>
      <c r="CS21" s="321"/>
      <c r="CT21" s="321"/>
      <c r="CU21" s="321"/>
      <c r="CV21" s="321"/>
      <c r="CW21" s="321"/>
      <c r="CX21" s="322"/>
      <c r="CY21" s="329" t="s">
        <v>187</v>
      </c>
      <c r="CZ21" s="321"/>
      <c r="DA21" s="321"/>
      <c r="DB21" s="321"/>
      <c r="DC21" s="321"/>
      <c r="DD21" s="321"/>
      <c r="DE21" s="321"/>
      <c r="DF21" s="322"/>
    </row>
    <row r="22" spans="1:110" ht="49.5" customHeight="1">
      <c r="A22" s="312" t="s">
        <v>14</v>
      </c>
      <c r="B22" s="312"/>
      <c r="C22" s="312"/>
      <c r="D22" s="57" t="s">
        <v>43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58" t="s">
        <v>60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58" t="s">
        <v>61</v>
      </c>
      <c r="AG22" s="59"/>
      <c r="AH22" s="59"/>
      <c r="AI22" s="59"/>
      <c r="AJ22" s="59"/>
      <c r="AK22" s="59"/>
      <c r="AL22" s="59"/>
      <c r="AM22" s="60" t="s">
        <v>102</v>
      </c>
      <c r="AN22" s="60"/>
      <c r="AO22" s="58" t="s">
        <v>62</v>
      </c>
      <c r="AP22" s="59"/>
      <c r="AQ22" s="59"/>
      <c r="AR22" s="59"/>
      <c r="AS22" s="59"/>
      <c r="AT22" s="59"/>
      <c r="AU22" s="59"/>
      <c r="AV22" s="60" t="s">
        <v>103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  <c r="BH22" s="58" t="s">
        <v>85</v>
      </c>
      <c r="BI22" s="59"/>
      <c r="BJ22" s="59"/>
      <c r="BK22" s="59"/>
      <c r="BL22" s="59"/>
      <c r="BM22" s="59"/>
      <c r="BN22" s="59"/>
      <c r="BO22" s="60" t="s">
        <v>104</v>
      </c>
      <c r="BR22" s="10"/>
      <c r="CQ22" s="318" t="s">
        <v>135</v>
      </c>
      <c r="CR22" s="319"/>
      <c r="CS22" s="319"/>
      <c r="CT22" s="319"/>
      <c r="CU22" s="319"/>
      <c r="CV22" s="319"/>
      <c r="CW22" s="319"/>
      <c r="CX22" s="320"/>
      <c r="CY22" s="318" t="s">
        <v>135</v>
      </c>
      <c r="CZ22" s="319"/>
      <c r="DA22" s="319"/>
      <c r="DB22" s="319"/>
      <c r="DC22" s="319"/>
      <c r="DD22" s="319"/>
      <c r="DE22" s="319"/>
      <c r="DF22" s="320"/>
    </row>
    <row r="23" spans="1:110" ht="15">
      <c r="A23" s="57" t="s">
        <v>27</v>
      </c>
      <c r="B23" s="57"/>
      <c r="C23" s="57"/>
      <c r="D23" s="57" t="s">
        <v>28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58"/>
      <c r="AG23" s="59"/>
      <c r="AH23" s="59"/>
      <c r="AI23" s="59"/>
      <c r="AJ23" s="59"/>
      <c r="AK23" s="59"/>
      <c r="AL23" s="59"/>
      <c r="AM23" s="60" t="s">
        <v>32</v>
      </c>
      <c r="AN23" s="60"/>
      <c r="AO23" s="58"/>
      <c r="AP23" s="59"/>
      <c r="AQ23" s="59"/>
      <c r="AR23" s="59"/>
      <c r="AS23" s="59"/>
      <c r="AT23" s="59"/>
      <c r="AU23" s="59"/>
      <c r="AV23" s="60" t="s">
        <v>88</v>
      </c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60"/>
      <c r="BH23" s="58"/>
      <c r="BI23" s="59"/>
      <c r="BJ23" s="59"/>
      <c r="BK23" s="59"/>
      <c r="BL23" s="59"/>
      <c r="BM23" s="59"/>
      <c r="BN23" s="59"/>
      <c r="BO23" s="60" t="s">
        <v>89</v>
      </c>
      <c r="BR23" s="10"/>
      <c r="CQ23" s="425" t="s">
        <v>95</v>
      </c>
      <c r="CR23" s="426"/>
      <c r="CS23" s="426"/>
      <c r="CT23" s="426"/>
      <c r="CU23" s="426"/>
      <c r="CV23" s="426"/>
      <c r="CW23" s="426"/>
      <c r="CX23" s="427"/>
      <c r="CY23" s="425" t="s">
        <v>96</v>
      </c>
      <c r="CZ23" s="426"/>
      <c r="DA23" s="426"/>
      <c r="DB23" s="426"/>
      <c r="DC23" s="426"/>
      <c r="DD23" s="426"/>
      <c r="DE23" s="426"/>
      <c r="DF23" s="427"/>
    </row>
    <row r="24" spans="1:110" ht="15">
      <c r="A24" s="328"/>
      <c r="B24" s="328"/>
      <c r="C24" s="328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>
        <v>4</v>
      </c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>
        <v>5</v>
      </c>
      <c r="AG24" s="92"/>
      <c r="AH24" s="92"/>
      <c r="AI24" s="92"/>
      <c r="AJ24" s="92"/>
      <c r="AK24" s="92"/>
      <c r="AL24" s="92"/>
      <c r="AM24" s="92"/>
      <c r="AN24" s="92"/>
      <c r="AO24" s="92">
        <v>6</v>
      </c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>
        <v>6</v>
      </c>
      <c r="BI24" s="92"/>
      <c r="BJ24" s="92"/>
      <c r="BK24" s="92"/>
      <c r="BL24" s="92"/>
      <c r="BM24" s="92"/>
      <c r="BN24" s="92"/>
      <c r="BO24" s="156">
        <v>0</v>
      </c>
      <c r="BR24" s="10"/>
      <c r="CQ24" s="309" t="s">
        <v>11</v>
      </c>
      <c r="CR24" s="310"/>
      <c r="CS24" s="310"/>
      <c r="CT24" s="310"/>
      <c r="CU24" s="310"/>
      <c r="CV24" s="310"/>
      <c r="CW24" s="310"/>
      <c r="CX24" s="311"/>
      <c r="CY24" s="309" t="s">
        <v>11</v>
      </c>
      <c r="CZ24" s="310"/>
      <c r="DA24" s="310"/>
      <c r="DB24" s="310"/>
      <c r="DC24" s="310"/>
      <c r="DD24" s="310"/>
      <c r="DE24" s="310"/>
      <c r="DF24" s="311"/>
    </row>
    <row r="25" spans="1:110" ht="12" customHeight="1">
      <c r="A25" s="312"/>
      <c r="B25" s="312"/>
      <c r="C25" s="312"/>
      <c r="D25" s="74" t="s">
        <v>10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61" t="s">
        <v>11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 t="s">
        <v>11</v>
      </c>
      <c r="AG25" s="61"/>
      <c r="AH25" s="61"/>
      <c r="AI25" s="61"/>
      <c r="AJ25" s="61"/>
      <c r="AK25" s="61"/>
      <c r="AL25" s="61"/>
      <c r="AM25" s="61" t="s">
        <v>100</v>
      </c>
      <c r="AN25" s="61"/>
      <c r="AO25" s="61" t="s">
        <v>11</v>
      </c>
      <c r="AP25" s="61"/>
      <c r="AQ25" s="61"/>
      <c r="AR25" s="61"/>
      <c r="AS25" s="61"/>
      <c r="AT25" s="61"/>
      <c r="AU25" s="61"/>
      <c r="AV25" s="61" t="s">
        <v>100</v>
      </c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22" t="e">
        <f>SUM(#REF!)</f>
        <v>#REF!</v>
      </c>
      <c r="BI25" s="122"/>
      <c r="BJ25" s="122"/>
      <c r="BK25" s="122"/>
      <c r="BL25" s="122"/>
      <c r="BM25" s="122"/>
      <c r="BN25" s="122"/>
      <c r="BO25" s="88">
        <v>0</v>
      </c>
      <c r="BR25" s="10"/>
      <c r="CQ25" s="416" t="s">
        <v>136</v>
      </c>
      <c r="CR25" s="417"/>
      <c r="CS25" s="417"/>
      <c r="CT25" s="417"/>
      <c r="CU25" s="417"/>
      <c r="CV25" s="417"/>
      <c r="CW25" s="417"/>
      <c r="CX25" s="418"/>
      <c r="CY25" s="416" t="s">
        <v>136</v>
      </c>
      <c r="CZ25" s="417"/>
      <c r="DA25" s="417"/>
      <c r="DB25" s="417"/>
      <c r="DC25" s="417"/>
      <c r="DD25" s="417"/>
      <c r="DE25" s="417"/>
      <c r="DF25" s="418"/>
    </row>
    <row r="26" spans="1:110" ht="15" customHeight="1">
      <c r="A26" s="485" t="s">
        <v>66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485"/>
      <c r="DF26" s="485"/>
    </row>
    <row r="27" spans="1:70" ht="4.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R27" s="10"/>
    </row>
    <row r="28" spans="1:110" ht="63" customHeight="1">
      <c r="A28" s="309" t="s">
        <v>183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1"/>
      <c r="CQ28" s="329" t="s">
        <v>186</v>
      </c>
      <c r="CR28" s="321"/>
      <c r="CS28" s="321"/>
      <c r="CT28" s="321"/>
      <c r="CU28" s="321"/>
      <c r="CV28" s="321"/>
      <c r="CW28" s="321"/>
      <c r="CX28" s="322"/>
      <c r="CY28" s="329" t="s">
        <v>187</v>
      </c>
      <c r="CZ28" s="321"/>
      <c r="DA28" s="321"/>
      <c r="DB28" s="321"/>
      <c r="DC28" s="321"/>
      <c r="DD28" s="321"/>
      <c r="DE28" s="321"/>
      <c r="DF28" s="322"/>
    </row>
    <row r="29" spans="1:110" ht="59.25" customHeight="1">
      <c r="A29" s="313" t="s">
        <v>109</v>
      </c>
      <c r="B29" s="314"/>
      <c r="C29" s="315"/>
      <c r="D29" s="312" t="s">
        <v>43</v>
      </c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 t="s">
        <v>63</v>
      </c>
      <c r="AE29" s="312"/>
      <c r="AF29" s="312"/>
      <c r="AG29" s="312"/>
      <c r="AH29" s="312"/>
      <c r="AI29" s="312"/>
      <c r="AJ29" s="312"/>
      <c r="AK29" s="312"/>
      <c r="AL29" s="312"/>
      <c r="AM29" s="312" t="s">
        <v>63</v>
      </c>
      <c r="AN29" s="312"/>
      <c r="AO29" s="312"/>
      <c r="AP29" s="312"/>
      <c r="AQ29" s="312"/>
      <c r="AR29" s="312"/>
      <c r="AS29" s="312"/>
      <c r="AT29" s="312"/>
      <c r="AU29" s="312"/>
      <c r="AV29" s="57" t="s">
        <v>65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312" t="s">
        <v>64</v>
      </c>
      <c r="BG29" s="312"/>
      <c r="BH29" s="312"/>
      <c r="BI29" s="312"/>
      <c r="BJ29" s="312"/>
      <c r="BK29" s="312"/>
      <c r="BL29" s="312"/>
      <c r="BM29" s="312"/>
      <c r="BN29" s="312"/>
      <c r="BO29" s="312"/>
      <c r="BR29" s="10"/>
      <c r="CQ29" s="318" t="s">
        <v>64</v>
      </c>
      <c r="CR29" s="319"/>
      <c r="CS29" s="319"/>
      <c r="CT29" s="319"/>
      <c r="CU29" s="319"/>
      <c r="CV29" s="319"/>
      <c r="CW29" s="319"/>
      <c r="CX29" s="320"/>
      <c r="CY29" s="318" t="s">
        <v>64</v>
      </c>
      <c r="CZ29" s="319"/>
      <c r="DA29" s="319"/>
      <c r="DB29" s="319"/>
      <c r="DC29" s="319"/>
      <c r="DD29" s="319"/>
      <c r="DE29" s="319"/>
      <c r="DF29" s="320"/>
    </row>
    <row r="30" spans="1:110" ht="15" customHeight="1">
      <c r="A30" s="328">
        <v>1</v>
      </c>
      <c r="B30" s="328"/>
      <c r="C30" s="328"/>
      <c r="D30" s="328">
        <v>2</v>
      </c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>
        <v>4</v>
      </c>
      <c r="AE30" s="328"/>
      <c r="AF30" s="328"/>
      <c r="AG30" s="328"/>
      <c r="AH30" s="328"/>
      <c r="AI30" s="328"/>
      <c r="AJ30" s="328"/>
      <c r="AK30" s="328"/>
      <c r="AL30" s="328"/>
      <c r="AM30" s="328" t="s">
        <v>32</v>
      </c>
      <c r="AN30" s="328"/>
      <c r="AO30" s="328"/>
      <c r="AP30" s="328"/>
      <c r="AQ30" s="328"/>
      <c r="AR30" s="328"/>
      <c r="AS30" s="328"/>
      <c r="AT30" s="328"/>
      <c r="AU30" s="328"/>
      <c r="AV30" s="92" t="s">
        <v>88</v>
      </c>
      <c r="AW30" s="92"/>
      <c r="AX30" s="92"/>
      <c r="AY30" s="92"/>
      <c r="AZ30" s="92"/>
      <c r="BA30" s="92"/>
      <c r="BB30" s="92"/>
      <c r="BC30" s="92"/>
      <c r="BD30" s="92"/>
      <c r="BE30" s="92"/>
      <c r="BF30" s="328" t="s">
        <v>89</v>
      </c>
      <c r="BG30" s="328"/>
      <c r="BH30" s="328"/>
      <c r="BI30" s="328"/>
      <c r="BJ30" s="328"/>
      <c r="BK30" s="328"/>
      <c r="BL30" s="328"/>
      <c r="BM30" s="328"/>
      <c r="BN30" s="328"/>
      <c r="BO30" s="328"/>
      <c r="BR30" s="10"/>
      <c r="CQ30" s="425" t="s">
        <v>95</v>
      </c>
      <c r="CR30" s="426"/>
      <c r="CS30" s="426"/>
      <c r="CT30" s="426"/>
      <c r="CU30" s="426"/>
      <c r="CV30" s="426"/>
      <c r="CW30" s="426"/>
      <c r="CX30" s="427"/>
      <c r="CY30" s="425" t="s">
        <v>96</v>
      </c>
      <c r="CZ30" s="426"/>
      <c r="DA30" s="426"/>
      <c r="DB30" s="426"/>
      <c r="DC30" s="426"/>
      <c r="DD30" s="426"/>
      <c r="DE30" s="426"/>
      <c r="DF30" s="427"/>
    </row>
    <row r="31" spans="1:110" ht="15" customHeight="1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7"/>
      <c r="AE31" s="317"/>
      <c r="AF31" s="317"/>
      <c r="AG31" s="317"/>
      <c r="AH31" s="317"/>
      <c r="AI31" s="317"/>
      <c r="AJ31" s="317"/>
      <c r="AK31" s="317"/>
      <c r="AL31" s="317"/>
      <c r="AM31" s="316"/>
      <c r="AN31" s="316"/>
      <c r="AO31" s="316"/>
      <c r="AP31" s="316"/>
      <c r="AQ31" s="316"/>
      <c r="AR31" s="316"/>
      <c r="AS31" s="316"/>
      <c r="AT31" s="316"/>
      <c r="AU31" s="31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316">
        <v>0</v>
      </c>
      <c r="BG31" s="316"/>
      <c r="BH31" s="316"/>
      <c r="BI31" s="316"/>
      <c r="BJ31" s="316"/>
      <c r="BK31" s="316"/>
      <c r="BL31" s="316"/>
      <c r="BM31" s="316"/>
      <c r="BN31" s="316"/>
      <c r="BO31" s="316"/>
      <c r="BR31" s="10"/>
      <c r="CQ31" s="309" t="s">
        <v>11</v>
      </c>
      <c r="CR31" s="310"/>
      <c r="CS31" s="310"/>
      <c r="CT31" s="310"/>
      <c r="CU31" s="310"/>
      <c r="CV31" s="310"/>
      <c r="CW31" s="310"/>
      <c r="CX31" s="311"/>
      <c r="CY31" s="309" t="s">
        <v>11</v>
      </c>
      <c r="CZ31" s="310"/>
      <c r="DA31" s="310"/>
      <c r="DB31" s="310"/>
      <c r="DC31" s="310"/>
      <c r="DD31" s="310"/>
      <c r="DE31" s="310"/>
      <c r="DF31" s="311"/>
    </row>
    <row r="32" spans="1:110" ht="11.25" customHeight="1">
      <c r="A32" s="312"/>
      <c r="B32" s="312"/>
      <c r="C32" s="312"/>
      <c r="D32" s="355" t="s">
        <v>10</v>
      </c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7"/>
      <c r="AD32" s="317" t="s">
        <v>11</v>
      </c>
      <c r="AE32" s="317"/>
      <c r="AF32" s="317"/>
      <c r="AG32" s="317"/>
      <c r="AH32" s="317"/>
      <c r="AI32" s="317"/>
      <c r="AJ32" s="317"/>
      <c r="AK32" s="317"/>
      <c r="AL32" s="317"/>
      <c r="AM32" s="316" t="s">
        <v>11</v>
      </c>
      <c r="AN32" s="316"/>
      <c r="AO32" s="316"/>
      <c r="AP32" s="316"/>
      <c r="AQ32" s="316"/>
      <c r="AR32" s="316"/>
      <c r="AS32" s="316"/>
      <c r="AT32" s="316"/>
      <c r="AU32" s="316"/>
      <c r="AV32" s="61" t="s">
        <v>100</v>
      </c>
      <c r="AW32" s="61"/>
      <c r="AX32" s="61"/>
      <c r="AY32" s="61"/>
      <c r="AZ32" s="61"/>
      <c r="BA32" s="61"/>
      <c r="BB32" s="61"/>
      <c r="BC32" s="61"/>
      <c r="BD32" s="61"/>
      <c r="BE32" s="61"/>
      <c r="BF32" s="344">
        <v>0</v>
      </c>
      <c r="BG32" s="344"/>
      <c r="BH32" s="344"/>
      <c r="BI32" s="344"/>
      <c r="BJ32" s="344"/>
      <c r="BK32" s="344"/>
      <c r="BL32" s="344"/>
      <c r="BM32" s="344"/>
      <c r="BN32" s="344"/>
      <c r="BO32" s="344"/>
      <c r="BR32" s="10"/>
      <c r="CQ32" s="416" t="s">
        <v>136</v>
      </c>
      <c r="CR32" s="417"/>
      <c r="CS32" s="417"/>
      <c r="CT32" s="417"/>
      <c r="CU32" s="417"/>
      <c r="CV32" s="417"/>
      <c r="CW32" s="417"/>
      <c r="CX32" s="418"/>
      <c r="CY32" s="416" t="s">
        <v>136</v>
      </c>
      <c r="CZ32" s="417"/>
      <c r="DA32" s="417"/>
      <c r="DB32" s="417"/>
      <c r="DC32" s="417"/>
      <c r="DD32" s="417"/>
      <c r="DE32" s="417"/>
      <c r="DF32" s="418"/>
    </row>
    <row r="33" spans="1:110" ht="15" customHeight="1">
      <c r="A33" s="485" t="s">
        <v>67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</row>
    <row r="34" spans="1:70" ht="2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R34" s="10"/>
    </row>
    <row r="35" spans="1:110" ht="60.75" customHeight="1">
      <c r="A35" s="309" t="s">
        <v>183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1"/>
      <c r="CQ35" s="329" t="s">
        <v>186</v>
      </c>
      <c r="CR35" s="321"/>
      <c r="CS35" s="321"/>
      <c r="CT35" s="321"/>
      <c r="CU35" s="321"/>
      <c r="CV35" s="321"/>
      <c r="CW35" s="321"/>
      <c r="CX35" s="322"/>
      <c r="CY35" s="329" t="s">
        <v>187</v>
      </c>
      <c r="CZ35" s="321"/>
      <c r="DA35" s="321"/>
      <c r="DB35" s="321"/>
      <c r="DC35" s="321"/>
      <c r="DD35" s="321"/>
      <c r="DE35" s="321"/>
      <c r="DF35" s="322"/>
    </row>
    <row r="36" spans="1:110" ht="43.5" customHeight="1">
      <c r="A36" s="312" t="s">
        <v>14</v>
      </c>
      <c r="B36" s="312"/>
      <c r="C36" s="312"/>
      <c r="D36" s="57" t="s">
        <v>16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60" t="s">
        <v>68</v>
      </c>
      <c r="AN36" s="57"/>
      <c r="AO36" s="57"/>
      <c r="AP36" s="57"/>
      <c r="AQ36" s="57"/>
      <c r="AR36" s="57"/>
      <c r="AS36" s="57"/>
      <c r="AT36" s="57"/>
      <c r="AU36" s="57"/>
      <c r="AV36" s="58" t="s">
        <v>63</v>
      </c>
      <c r="AW36" s="59"/>
      <c r="AX36" s="59"/>
      <c r="AY36" s="59"/>
      <c r="AZ36" s="59"/>
      <c r="BA36" s="59"/>
      <c r="BB36" s="59"/>
      <c r="BC36" s="59"/>
      <c r="BD36" s="59"/>
      <c r="BE36" s="60"/>
      <c r="BF36" s="57" t="s">
        <v>69</v>
      </c>
      <c r="BG36" s="57"/>
      <c r="BH36" s="57"/>
      <c r="BI36" s="57"/>
      <c r="BJ36" s="57"/>
      <c r="BK36" s="57"/>
      <c r="BL36" s="57"/>
      <c r="BM36" s="57"/>
      <c r="BN36" s="57"/>
      <c r="BO36" s="57" t="s">
        <v>143</v>
      </c>
      <c r="CQ36" s="318" t="s">
        <v>143</v>
      </c>
      <c r="CR36" s="319"/>
      <c r="CS36" s="319"/>
      <c r="CT36" s="319"/>
      <c r="CU36" s="319"/>
      <c r="CV36" s="319"/>
      <c r="CW36" s="319"/>
      <c r="CX36" s="320"/>
      <c r="CY36" s="318" t="s">
        <v>143</v>
      </c>
      <c r="CZ36" s="319"/>
      <c r="DA36" s="319"/>
      <c r="DB36" s="319"/>
      <c r="DC36" s="319"/>
      <c r="DD36" s="319"/>
      <c r="DE36" s="319"/>
      <c r="DF36" s="320"/>
    </row>
    <row r="37" spans="1:110" ht="15">
      <c r="A37" s="92">
        <v>1</v>
      </c>
      <c r="B37" s="92"/>
      <c r="C37" s="92"/>
      <c r="D37" s="92">
        <v>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 t="s">
        <v>32</v>
      </c>
      <c r="AN37" s="92"/>
      <c r="AO37" s="92"/>
      <c r="AP37" s="92"/>
      <c r="AQ37" s="92"/>
      <c r="AR37" s="92"/>
      <c r="AS37" s="92"/>
      <c r="AT37" s="92"/>
      <c r="AU37" s="92"/>
      <c r="AV37" s="131" t="s">
        <v>88</v>
      </c>
      <c r="AW37" s="132"/>
      <c r="AX37" s="132"/>
      <c r="AY37" s="132"/>
      <c r="AZ37" s="132"/>
      <c r="BA37" s="132"/>
      <c r="BB37" s="132"/>
      <c r="BC37" s="132"/>
      <c r="BD37" s="132"/>
      <c r="BE37" s="133"/>
      <c r="BF37" s="92">
        <v>5</v>
      </c>
      <c r="BG37" s="92"/>
      <c r="BH37" s="92"/>
      <c r="BI37" s="92"/>
      <c r="BJ37" s="92"/>
      <c r="BK37" s="92"/>
      <c r="BL37" s="92"/>
      <c r="BM37" s="92"/>
      <c r="BN37" s="92"/>
      <c r="BO37" s="92" t="s">
        <v>89</v>
      </c>
      <c r="BQ37" s="10"/>
      <c r="CQ37" s="425" t="s">
        <v>95</v>
      </c>
      <c r="CR37" s="426"/>
      <c r="CS37" s="426"/>
      <c r="CT37" s="426"/>
      <c r="CU37" s="426"/>
      <c r="CV37" s="426"/>
      <c r="CW37" s="426"/>
      <c r="CX37" s="427"/>
      <c r="CY37" s="425" t="s">
        <v>96</v>
      </c>
      <c r="CZ37" s="426"/>
      <c r="DA37" s="426"/>
      <c r="DB37" s="426"/>
      <c r="DC37" s="426"/>
      <c r="DD37" s="426"/>
      <c r="DE37" s="426"/>
      <c r="DF37" s="427"/>
    </row>
    <row r="38" spans="1:110" ht="18" customHeight="1">
      <c r="A38" s="58" t="s">
        <v>27</v>
      </c>
      <c r="B38" s="59"/>
      <c r="C38" s="60"/>
      <c r="D38" s="410" t="s">
        <v>207</v>
      </c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2"/>
      <c r="AD38" s="97"/>
      <c r="AE38" s="97"/>
      <c r="AF38" s="97"/>
      <c r="AG38" s="97"/>
      <c r="AH38" s="97"/>
      <c r="AI38" s="97"/>
      <c r="AJ38" s="97"/>
      <c r="AK38" s="97"/>
      <c r="AL38" s="98"/>
      <c r="AM38" s="11"/>
      <c r="AN38" s="104"/>
      <c r="AO38" s="104"/>
      <c r="AP38" s="104"/>
      <c r="AQ38" s="104"/>
      <c r="AR38" s="104"/>
      <c r="AS38" s="104"/>
      <c r="AT38" s="104"/>
      <c r="AU38" s="12"/>
      <c r="AV38" s="77"/>
      <c r="AW38" s="78"/>
      <c r="AX38" s="78"/>
      <c r="AY38" s="78"/>
      <c r="AZ38" s="78"/>
      <c r="BA38" s="78"/>
      <c r="BB38" s="78"/>
      <c r="BC38" s="78"/>
      <c r="BD38" s="78"/>
      <c r="BE38" s="79"/>
      <c r="BF38" s="122"/>
      <c r="BG38" s="122"/>
      <c r="BH38" s="122"/>
      <c r="BI38" s="122"/>
      <c r="BJ38" s="122"/>
      <c r="BK38" s="122"/>
      <c r="BL38" s="122"/>
      <c r="BM38" s="122"/>
      <c r="BN38" s="122"/>
      <c r="BO38" s="156">
        <v>19598.5</v>
      </c>
      <c r="BQ38" s="10"/>
      <c r="CQ38" s="309" t="s">
        <v>11</v>
      </c>
      <c r="CR38" s="310"/>
      <c r="CS38" s="310"/>
      <c r="CT38" s="310"/>
      <c r="CU38" s="310"/>
      <c r="CV38" s="310"/>
      <c r="CW38" s="310"/>
      <c r="CX38" s="311"/>
      <c r="CY38" s="309" t="s">
        <v>11</v>
      </c>
      <c r="CZ38" s="310"/>
      <c r="DA38" s="310"/>
      <c r="DB38" s="310"/>
      <c r="DC38" s="310"/>
      <c r="DD38" s="310"/>
      <c r="DE38" s="310"/>
      <c r="DF38" s="311"/>
    </row>
    <row r="39" spans="1:110" ht="33" customHeight="1">
      <c r="A39" s="160" t="s">
        <v>28</v>
      </c>
      <c r="B39" s="161"/>
      <c r="C39" s="162"/>
      <c r="D39" s="237" t="s">
        <v>223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7"/>
      <c r="AD39" s="166"/>
      <c r="AE39" s="166"/>
      <c r="AF39" s="166"/>
      <c r="AG39" s="166"/>
      <c r="AH39" s="166"/>
      <c r="AI39" s="166"/>
      <c r="AJ39" s="166"/>
      <c r="AK39" s="166"/>
      <c r="AL39" s="167"/>
      <c r="AM39" s="11"/>
      <c r="AN39" s="168"/>
      <c r="AO39" s="168"/>
      <c r="AP39" s="168"/>
      <c r="AQ39" s="168"/>
      <c r="AR39" s="168"/>
      <c r="AS39" s="168"/>
      <c r="AT39" s="168"/>
      <c r="AU39" s="12"/>
      <c r="AV39" s="163"/>
      <c r="AW39" s="164"/>
      <c r="AX39" s="164"/>
      <c r="AY39" s="164"/>
      <c r="AZ39" s="164"/>
      <c r="BA39" s="164"/>
      <c r="BB39" s="164"/>
      <c r="BC39" s="164"/>
      <c r="BD39" s="164"/>
      <c r="BE39" s="165"/>
      <c r="BF39" s="169"/>
      <c r="BG39" s="169"/>
      <c r="BH39" s="169"/>
      <c r="BI39" s="169"/>
      <c r="BJ39" s="169"/>
      <c r="BK39" s="169"/>
      <c r="BL39" s="169"/>
      <c r="BM39" s="169"/>
      <c r="BN39" s="169"/>
      <c r="BO39" s="156">
        <v>2500</v>
      </c>
      <c r="BQ39" s="10"/>
      <c r="CQ39" s="157"/>
      <c r="CR39" s="158"/>
      <c r="CS39" s="158"/>
      <c r="CT39" s="158"/>
      <c r="CU39" s="158"/>
      <c r="CV39" s="158"/>
      <c r="CW39" s="158"/>
      <c r="CX39" s="159"/>
      <c r="CY39" s="157"/>
      <c r="CZ39" s="158"/>
      <c r="DA39" s="158"/>
      <c r="DB39" s="158"/>
      <c r="DC39" s="158"/>
      <c r="DD39" s="158"/>
      <c r="DE39" s="158"/>
      <c r="DF39" s="159"/>
    </row>
    <row r="40" spans="1:110" ht="19.5" customHeight="1">
      <c r="A40" s="57"/>
      <c r="B40" s="57"/>
      <c r="C40" s="57"/>
      <c r="D40" s="74" t="s">
        <v>10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2"/>
      <c r="AD40" s="61" t="s">
        <v>11</v>
      </c>
      <c r="AE40" s="61"/>
      <c r="AF40" s="61"/>
      <c r="AG40" s="61"/>
      <c r="AH40" s="61"/>
      <c r="AI40" s="61"/>
      <c r="AJ40" s="61"/>
      <c r="AK40" s="61"/>
      <c r="AL40" s="61"/>
      <c r="AM40" s="62" t="s">
        <v>100</v>
      </c>
      <c r="AN40" s="62"/>
      <c r="AO40" s="62"/>
      <c r="AP40" s="62"/>
      <c r="AQ40" s="62"/>
      <c r="AR40" s="62"/>
      <c r="AS40" s="62"/>
      <c r="AT40" s="62"/>
      <c r="AU40" s="62"/>
      <c r="AV40" s="77" t="s">
        <v>100</v>
      </c>
      <c r="AW40" s="78"/>
      <c r="AX40" s="78"/>
      <c r="AY40" s="78"/>
      <c r="AZ40" s="78"/>
      <c r="BA40" s="78"/>
      <c r="BB40" s="78"/>
      <c r="BC40" s="78"/>
      <c r="BD40" s="78"/>
      <c r="BE40" s="79"/>
      <c r="BF40" s="61">
        <f>SUM(BF38:BO38)</f>
        <v>19598.5</v>
      </c>
      <c r="BG40" s="61"/>
      <c r="BH40" s="61"/>
      <c r="BI40" s="61"/>
      <c r="BJ40" s="61"/>
      <c r="BK40" s="61"/>
      <c r="BL40" s="61"/>
      <c r="BM40" s="61"/>
      <c r="BN40" s="61"/>
      <c r="BO40" s="71">
        <f>SUM(BO38:BO39)</f>
        <v>22098.5</v>
      </c>
      <c r="BQ40" s="10"/>
      <c r="CQ40" s="428">
        <v>0</v>
      </c>
      <c r="CR40" s="429"/>
      <c r="CS40" s="429"/>
      <c r="CT40" s="429"/>
      <c r="CU40" s="429"/>
      <c r="CV40" s="429"/>
      <c r="CW40" s="429"/>
      <c r="CX40" s="430"/>
      <c r="CY40" s="428">
        <v>0</v>
      </c>
      <c r="CZ40" s="429"/>
      <c r="DA40" s="429"/>
      <c r="DB40" s="429"/>
      <c r="DC40" s="429"/>
      <c r="DD40" s="429"/>
      <c r="DE40" s="429"/>
      <c r="DF40" s="430"/>
    </row>
    <row r="41" spans="1:110" ht="14.25" customHeight="1">
      <c r="A41" s="485" t="s">
        <v>70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5"/>
      <c r="CZ41" s="485"/>
      <c r="DA41" s="485"/>
      <c r="DB41" s="485"/>
      <c r="DC41" s="485"/>
      <c r="DD41" s="485"/>
      <c r="DE41" s="485"/>
      <c r="DF41" s="485"/>
    </row>
    <row r="42" spans="1:70" ht="6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0"/>
      <c r="BQ42" s="10"/>
      <c r="BR42" s="10"/>
    </row>
    <row r="43" spans="1:110" ht="61.5" customHeight="1">
      <c r="A43" s="309" t="s">
        <v>183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1"/>
      <c r="CQ43" s="329" t="s">
        <v>186</v>
      </c>
      <c r="CR43" s="321"/>
      <c r="CS43" s="321"/>
      <c r="CT43" s="321"/>
      <c r="CU43" s="321"/>
      <c r="CV43" s="321"/>
      <c r="CW43" s="321"/>
      <c r="CX43" s="322"/>
      <c r="CY43" s="329" t="s">
        <v>187</v>
      </c>
      <c r="CZ43" s="321"/>
      <c r="DA43" s="321"/>
      <c r="DB43" s="321"/>
      <c r="DC43" s="321"/>
      <c r="DD43" s="321"/>
      <c r="DE43" s="321"/>
      <c r="DF43" s="322"/>
    </row>
    <row r="44" spans="1:110" ht="45" customHeight="1">
      <c r="A44" s="313" t="s">
        <v>14</v>
      </c>
      <c r="B44" s="314"/>
      <c r="C44" s="315"/>
      <c r="D44" s="313" t="s">
        <v>16</v>
      </c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5"/>
      <c r="AM44" s="313" t="s">
        <v>72</v>
      </c>
      <c r="AN44" s="314"/>
      <c r="AO44" s="314"/>
      <c r="AP44" s="314"/>
      <c r="AQ44" s="314"/>
      <c r="AR44" s="314"/>
      <c r="AS44" s="314"/>
      <c r="AT44" s="314"/>
      <c r="AU44" s="315"/>
      <c r="AV44" s="313" t="s">
        <v>142</v>
      </c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10"/>
      <c r="BQ44" s="10"/>
      <c r="BR44" s="10"/>
      <c r="CQ44" s="318" t="s">
        <v>142</v>
      </c>
      <c r="CR44" s="319"/>
      <c r="CS44" s="319"/>
      <c r="CT44" s="319"/>
      <c r="CU44" s="319"/>
      <c r="CV44" s="319"/>
      <c r="CW44" s="319"/>
      <c r="CX44" s="320"/>
      <c r="CY44" s="318" t="s">
        <v>142</v>
      </c>
      <c r="CZ44" s="319"/>
      <c r="DA44" s="319"/>
      <c r="DB44" s="319"/>
      <c r="DC44" s="319"/>
      <c r="DD44" s="319"/>
      <c r="DE44" s="319"/>
      <c r="DF44" s="320"/>
    </row>
    <row r="45" spans="1:110" ht="15">
      <c r="A45" s="329">
        <v>1</v>
      </c>
      <c r="B45" s="321"/>
      <c r="C45" s="322"/>
      <c r="D45" s="329">
        <v>2</v>
      </c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2"/>
      <c r="AM45" s="329">
        <v>3</v>
      </c>
      <c r="AN45" s="321"/>
      <c r="AO45" s="321"/>
      <c r="AP45" s="321"/>
      <c r="AQ45" s="321"/>
      <c r="AR45" s="321"/>
      <c r="AS45" s="321"/>
      <c r="AT45" s="321"/>
      <c r="AU45" s="322"/>
      <c r="AV45" s="329" t="s">
        <v>88</v>
      </c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10"/>
      <c r="BQ45" s="10"/>
      <c r="BR45" s="10"/>
      <c r="CQ45" s="425" t="s">
        <v>89</v>
      </c>
      <c r="CR45" s="426"/>
      <c r="CS45" s="426"/>
      <c r="CT45" s="426"/>
      <c r="CU45" s="426"/>
      <c r="CV45" s="426"/>
      <c r="CW45" s="426"/>
      <c r="CX45" s="427"/>
      <c r="CY45" s="425" t="s">
        <v>95</v>
      </c>
      <c r="CZ45" s="426"/>
      <c r="DA45" s="426"/>
      <c r="DB45" s="426"/>
      <c r="DC45" s="426"/>
      <c r="DD45" s="426"/>
      <c r="DE45" s="426"/>
      <c r="DF45" s="427"/>
    </row>
    <row r="46" spans="1:110" ht="18.75" customHeight="1">
      <c r="A46" s="313" t="s">
        <v>27</v>
      </c>
      <c r="B46" s="314"/>
      <c r="C46" s="315"/>
      <c r="D46" s="410" t="s">
        <v>190</v>
      </c>
      <c r="E46" s="411"/>
      <c r="F46" s="411"/>
      <c r="G46" s="411"/>
      <c r="H46" s="411"/>
      <c r="I46" s="411"/>
      <c r="J46" s="411"/>
      <c r="K46" s="411"/>
      <c r="L46" s="411"/>
      <c r="M46" s="412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62"/>
      <c r="AN46" s="62"/>
      <c r="AO46" s="62"/>
      <c r="AP46" s="62"/>
      <c r="AQ46" s="62"/>
      <c r="AR46" s="62"/>
      <c r="AS46" s="62"/>
      <c r="AT46" s="62"/>
      <c r="AU46" s="62"/>
      <c r="AV46" s="437">
        <v>172901.5</v>
      </c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10"/>
      <c r="BR46" s="10"/>
      <c r="CQ46" s="309" t="s">
        <v>11</v>
      </c>
      <c r="CR46" s="310"/>
      <c r="CS46" s="310"/>
      <c r="CT46" s="310"/>
      <c r="CU46" s="310"/>
      <c r="CV46" s="310"/>
      <c r="CW46" s="310"/>
      <c r="CX46" s="311"/>
      <c r="CY46" s="309" t="s">
        <v>11</v>
      </c>
      <c r="CZ46" s="310"/>
      <c r="DA46" s="310"/>
      <c r="DB46" s="310"/>
      <c r="DC46" s="310"/>
      <c r="DD46" s="310"/>
      <c r="DE46" s="310"/>
      <c r="DF46" s="311"/>
    </row>
    <row r="47" spans="1:110" ht="14.25" customHeight="1">
      <c r="A47" s="312"/>
      <c r="B47" s="312"/>
      <c r="C47" s="312"/>
      <c r="D47" s="355" t="s">
        <v>10</v>
      </c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7"/>
      <c r="AM47" s="317" t="s">
        <v>11</v>
      </c>
      <c r="AN47" s="317"/>
      <c r="AO47" s="317"/>
      <c r="AP47" s="317"/>
      <c r="AQ47" s="317"/>
      <c r="AR47" s="317"/>
      <c r="AS47" s="317"/>
      <c r="AT47" s="317"/>
      <c r="AU47" s="317"/>
      <c r="AV47" s="443">
        <f>SUM(AV46)</f>
        <v>172901.5</v>
      </c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CQ47" s="428">
        <v>50000</v>
      </c>
      <c r="CR47" s="429"/>
      <c r="CS47" s="429"/>
      <c r="CT47" s="429"/>
      <c r="CU47" s="429"/>
      <c r="CV47" s="429"/>
      <c r="CW47" s="429"/>
      <c r="CX47" s="430"/>
      <c r="CY47" s="428">
        <v>50000</v>
      </c>
      <c r="CZ47" s="429"/>
      <c r="DA47" s="429"/>
      <c r="DB47" s="429"/>
      <c r="DC47" s="429"/>
      <c r="DD47" s="429"/>
      <c r="DE47" s="429"/>
      <c r="DF47" s="430"/>
    </row>
    <row r="48" spans="1:110" ht="15" customHeight="1">
      <c r="A48" s="485" t="s">
        <v>73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5"/>
      <c r="CL48" s="485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/>
      <c r="CX48" s="485"/>
      <c r="CY48" s="485"/>
      <c r="CZ48" s="485"/>
      <c r="DA48" s="485"/>
      <c r="DB48" s="485"/>
      <c r="DC48" s="485"/>
      <c r="DD48" s="485"/>
      <c r="DE48" s="485"/>
      <c r="DF48" s="485"/>
    </row>
    <row r="49" spans="1:67" ht="4.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</row>
    <row r="50" spans="1:110" ht="63" customHeight="1">
      <c r="A50" s="309" t="s">
        <v>183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0"/>
      <c r="CM50" s="310"/>
      <c r="CN50" s="310"/>
      <c r="CO50" s="310"/>
      <c r="CP50" s="311"/>
      <c r="CQ50" s="329" t="s">
        <v>186</v>
      </c>
      <c r="CR50" s="321"/>
      <c r="CS50" s="321"/>
      <c r="CT50" s="321"/>
      <c r="CU50" s="321"/>
      <c r="CV50" s="321"/>
      <c r="CW50" s="321"/>
      <c r="CX50" s="322"/>
      <c r="CY50" s="329" t="s">
        <v>187</v>
      </c>
      <c r="CZ50" s="321"/>
      <c r="DA50" s="321"/>
      <c r="DB50" s="321"/>
      <c r="DC50" s="321"/>
      <c r="DD50" s="321"/>
      <c r="DE50" s="321"/>
      <c r="DF50" s="322"/>
    </row>
    <row r="51" spans="1:110" ht="42.75" customHeight="1">
      <c r="A51" s="312" t="s">
        <v>14</v>
      </c>
      <c r="B51" s="312"/>
      <c r="C51" s="312"/>
      <c r="D51" s="312" t="s">
        <v>16</v>
      </c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 t="s">
        <v>63</v>
      </c>
      <c r="AE51" s="312"/>
      <c r="AF51" s="312"/>
      <c r="AG51" s="312"/>
      <c r="AH51" s="312"/>
      <c r="AI51" s="312"/>
      <c r="AJ51" s="312"/>
      <c r="AK51" s="312"/>
      <c r="AL51" s="312"/>
      <c r="AM51" s="312" t="s">
        <v>115</v>
      </c>
      <c r="AN51" s="312"/>
      <c r="AO51" s="312"/>
      <c r="AP51" s="312"/>
      <c r="AQ51" s="312"/>
      <c r="AR51" s="312"/>
      <c r="AS51" s="312"/>
      <c r="AT51" s="312"/>
      <c r="AU51" s="312"/>
      <c r="AV51" s="57" t="s">
        <v>74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312" t="s">
        <v>86</v>
      </c>
      <c r="BG51" s="312"/>
      <c r="BH51" s="312"/>
      <c r="BI51" s="312"/>
      <c r="BJ51" s="312"/>
      <c r="BK51" s="312"/>
      <c r="BL51" s="312"/>
      <c r="BM51" s="312"/>
      <c r="BN51" s="312"/>
      <c r="BO51" s="312"/>
      <c r="CQ51" s="318" t="s">
        <v>135</v>
      </c>
      <c r="CR51" s="319"/>
      <c r="CS51" s="319"/>
      <c r="CT51" s="319"/>
      <c r="CU51" s="319"/>
      <c r="CV51" s="319"/>
      <c r="CW51" s="319"/>
      <c r="CX51" s="320"/>
      <c r="CY51" s="318" t="s">
        <v>135</v>
      </c>
      <c r="CZ51" s="319"/>
      <c r="DA51" s="319"/>
      <c r="DB51" s="319"/>
      <c r="DC51" s="319"/>
      <c r="DD51" s="319"/>
      <c r="DE51" s="319"/>
      <c r="DF51" s="320"/>
    </row>
    <row r="52" spans="1:110" ht="13.5" customHeight="1">
      <c r="A52" s="328" t="s">
        <v>27</v>
      </c>
      <c r="B52" s="328"/>
      <c r="C52" s="328"/>
      <c r="D52" s="328" t="s">
        <v>28</v>
      </c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>
        <v>2</v>
      </c>
      <c r="AE52" s="328"/>
      <c r="AF52" s="328"/>
      <c r="AG52" s="328"/>
      <c r="AH52" s="328"/>
      <c r="AI52" s="328"/>
      <c r="AJ52" s="328"/>
      <c r="AK52" s="328"/>
      <c r="AL52" s="328"/>
      <c r="AM52" s="328">
        <v>3</v>
      </c>
      <c r="AN52" s="328"/>
      <c r="AO52" s="328"/>
      <c r="AP52" s="328"/>
      <c r="AQ52" s="328"/>
      <c r="AR52" s="328"/>
      <c r="AS52" s="328"/>
      <c r="AT52" s="328"/>
      <c r="AU52" s="328"/>
      <c r="AV52" s="92" t="s">
        <v>88</v>
      </c>
      <c r="AW52" s="92"/>
      <c r="AX52" s="92"/>
      <c r="AY52" s="92"/>
      <c r="AZ52" s="92"/>
      <c r="BA52" s="92"/>
      <c r="BB52" s="92"/>
      <c r="BC52" s="92"/>
      <c r="BD52" s="92"/>
      <c r="BE52" s="92"/>
      <c r="BF52" s="328" t="s">
        <v>89</v>
      </c>
      <c r="BG52" s="328"/>
      <c r="BH52" s="328"/>
      <c r="BI52" s="328"/>
      <c r="BJ52" s="328"/>
      <c r="BK52" s="328"/>
      <c r="BL52" s="328"/>
      <c r="BM52" s="328"/>
      <c r="BN52" s="328"/>
      <c r="BO52" s="328"/>
      <c r="CQ52" s="425" t="s">
        <v>95</v>
      </c>
      <c r="CR52" s="426"/>
      <c r="CS52" s="426"/>
      <c r="CT52" s="426"/>
      <c r="CU52" s="426"/>
      <c r="CV52" s="426"/>
      <c r="CW52" s="426"/>
      <c r="CX52" s="427"/>
      <c r="CY52" s="425" t="s">
        <v>96</v>
      </c>
      <c r="CZ52" s="426"/>
      <c r="DA52" s="426"/>
      <c r="DB52" s="426"/>
      <c r="DC52" s="426"/>
      <c r="DD52" s="426"/>
      <c r="DE52" s="426"/>
      <c r="DF52" s="427"/>
    </row>
    <row r="53" spans="1:110" ht="18" customHeight="1">
      <c r="A53" s="231" t="s">
        <v>27</v>
      </c>
      <c r="B53" s="231"/>
      <c r="C53" s="231"/>
      <c r="D53" s="237" t="s">
        <v>224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5"/>
      <c r="AD53" s="233"/>
      <c r="AE53" s="233"/>
      <c r="AF53" s="233"/>
      <c r="AG53" s="233"/>
      <c r="AH53" s="233"/>
      <c r="AI53" s="233"/>
      <c r="AJ53" s="233"/>
      <c r="AK53" s="233"/>
      <c r="AL53" s="233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6"/>
      <c r="BG53" s="236"/>
      <c r="BH53" s="236"/>
      <c r="BI53" s="236"/>
      <c r="BJ53" s="236"/>
      <c r="BK53" s="236"/>
      <c r="BL53" s="236"/>
      <c r="BM53" s="236"/>
      <c r="BN53" s="236"/>
      <c r="BO53" s="156">
        <v>37925</v>
      </c>
      <c r="CQ53" s="425" t="s">
        <v>11</v>
      </c>
      <c r="CR53" s="426"/>
      <c r="CS53" s="426"/>
      <c r="CT53" s="426"/>
      <c r="CU53" s="426"/>
      <c r="CV53" s="426"/>
      <c r="CW53" s="426"/>
      <c r="CX53" s="427"/>
      <c r="CY53" s="425" t="s">
        <v>11</v>
      </c>
      <c r="CZ53" s="426"/>
      <c r="DA53" s="426"/>
      <c r="DB53" s="426"/>
      <c r="DC53" s="426"/>
      <c r="DD53" s="426"/>
      <c r="DE53" s="426"/>
      <c r="DF53" s="427"/>
    </row>
    <row r="54" spans="1:110" ht="16.5" customHeight="1">
      <c r="A54" s="355" t="s">
        <v>10</v>
      </c>
      <c r="B54" s="356"/>
      <c r="C54" s="356"/>
      <c r="D54" s="357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6"/>
      <c r="AD54" s="568"/>
      <c r="AE54" s="568"/>
      <c r="AF54" s="568"/>
      <c r="AG54" s="568"/>
      <c r="AH54" s="568"/>
      <c r="AI54" s="568"/>
      <c r="AJ54" s="568"/>
      <c r="AK54" s="568"/>
      <c r="AL54" s="568"/>
      <c r="AM54" s="316" t="s">
        <v>11</v>
      </c>
      <c r="AN54" s="316"/>
      <c r="AO54" s="316"/>
      <c r="AP54" s="316"/>
      <c r="AQ54" s="316"/>
      <c r="AR54" s="316"/>
      <c r="AS54" s="316"/>
      <c r="AT54" s="316"/>
      <c r="AU54" s="316"/>
      <c r="AV54" s="61" t="s">
        <v>100</v>
      </c>
      <c r="AW54" s="152"/>
      <c r="AX54" s="152"/>
      <c r="AY54" s="152"/>
      <c r="AZ54" s="152"/>
      <c r="BA54" s="152"/>
      <c r="BB54" s="152"/>
      <c r="BC54" s="152"/>
      <c r="BD54" s="152"/>
      <c r="BE54" s="152"/>
      <c r="BF54" s="400">
        <f>SUM(BF53:BO53)</f>
        <v>37925</v>
      </c>
      <c r="BG54" s="400"/>
      <c r="BH54" s="400"/>
      <c r="BI54" s="400"/>
      <c r="BJ54" s="400"/>
      <c r="BK54" s="400"/>
      <c r="BL54" s="400"/>
      <c r="BM54" s="400"/>
      <c r="BN54" s="400"/>
      <c r="BO54" s="400"/>
      <c r="CQ54" s="569">
        <v>0</v>
      </c>
      <c r="CR54" s="570"/>
      <c r="CS54" s="570"/>
      <c r="CT54" s="570"/>
      <c r="CU54" s="570"/>
      <c r="CV54" s="570"/>
      <c r="CW54" s="570"/>
      <c r="CX54" s="571"/>
      <c r="CY54" s="569">
        <v>0</v>
      </c>
      <c r="CZ54" s="570"/>
      <c r="DA54" s="570"/>
      <c r="DB54" s="570"/>
      <c r="DC54" s="570"/>
      <c r="DD54" s="570"/>
      <c r="DE54" s="570"/>
      <c r="DF54" s="571"/>
    </row>
    <row r="55" spans="1:110" ht="18.75" customHeight="1">
      <c r="A55" s="478" t="s">
        <v>94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78"/>
      <c r="BE55" s="478"/>
      <c r="BF55" s="478"/>
      <c r="BG55" s="478"/>
      <c r="BH55" s="478"/>
      <c r="BI55" s="478"/>
      <c r="BJ55" s="478"/>
      <c r="BK55" s="478"/>
      <c r="BL55" s="478"/>
      <c r="BM55" s="478"/>
      <c r="BN55" s="478"/>
      <c r="BO55" s="478"/>
      <c r="BP55" s="478"/>
      <c r="BQ55" s="478"/>
      <c r="BR55" s="478"/>
      <c r="BS55" s="478"/>
      <c r="BT55" s="478"/>
      <c r="BU55" s="478"/>
      <c r="BV55" s="478"/>
      <c r="BW55" s="478"/>
      <c r="BX55" s="478"/>
      <c r="BY55" s="478"/>
      <c r="BZ55" s="478"/>
      <c r="CA55" s="478"/>
      <c r="CB55" s="478"/>
      <c r="CC55" s="478"/>
      <c r="CD55" s="478"/>
      <c r="CE55" s="478"/>
      <c r="CF55" s="478"/>
      <c r="CG55" s="478"/>
      <c r="CH55" s="478"/>
      <c r="CI55" s="478"/>
      <c r="CJ55" s="478"/>
      <c r="CK55" s="478"/>
      <c r="CL55" s="478"/>
      <c r="CM55" s="478"/>
      <c r="CN55" s="478"/>
      <c r="CO55" s="478"/>
      <c r="CP55" s="478"/>
      <c r="CQ55" s="478"/>
      <c r="CR55" s="478"/>
      <c r="CS55" s="478"/>
      <c r="CT55" s="478"/>
      <c r="CU55" s="478"/>
      <c r="CV55" s="478"/>
      <c r="CW55" s="478"/>
      <c r="CX55" s="478"/>
      <c r="CY55" s="478"/>
      <c r="CZ55" s="478"/>
      <c r="DA55" s="478"/>
      <c r="DB55" s="478"/>
      <c r="DC55" s="478"/>
      <c r="DD55" s="478"/>
      <c r="DE55" s="478"/>
      <c r="DF55" s="478"/>
    </row>
    <row r="56" spans="1:67" ht="14.2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</row>
    <row r="57" spans="1:110" ht="63.75" customHeight="1">
      <c r="A57" s="309" t="s">
        <v>183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1"/>
      <c r="CQ57" s="329" t="s">
        <v>186</v>
      </c>
      <c r="CR57" s="321"/>
      <c r="CS57" s="321"/>
      <c r="CT57" s="321"/>
      <c r="CU57" s="321"/>
      <c r="CV57" s="321"/>
      <c r="CW57" s="321"/>
      <c r="CX57" s="322"/>
      <c r="CY57" s="329" t="s">
        <v>187</v>
      </c>
      <c r="CZ57" s="321"/>
      <c r="DA57" s="321"/>
      <c r="DB57" s="321"/>
      <c r="DC57" s="321"/>
      <c r="DD57" s="321"/>
      <c r="DE57" s="321"/>
      <c r="DF57" s="322"/>
    </row>
    <row r="58" spans="1:110" ht="49.5" customHeight="1">
      <c r="A58" s="57" t="s">
        <v>14</v>
      </c>
      <c r="B58" s="57"/>
      <c r="C58" s="57"/>
      <c r="D58" s="57" t="s">
        <v>43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 t="s">
        <v>44</v>
      </c>
      <c r="AF58" s="59"/>
      <c r="AG58" s="59"/>
      <c r="AH58" s="59"/>
      <c r="AI58" s="59"/>
      <c r="AJ58" s="59"/>
      <c r="AK58" s="59"/>
      <c r="AL58" s="59"/>
      <c r="AM58" s="59" t="s">
        <v>119</v>
      </c>
      <c r="AN58" s="60"/>
      <c r="AO58" s="57" t="s">
        <v>45</v>
      </c>
      <c r="AP58" s="57"/>
      <c r="AQ58" s="57"/>
      <c r="AR58" s="57"/>
      <c r="AS58" s="57"/>
      <c r="AT58" s="57"/>
      <c r="AU58" s="57"/>
      <c r="AV58" s="57" t="s">
        <v>63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 t="s">
        <v>82</v>
      </c>
      <c r="BI58" s="57"/>
      <c r="BJ58" s="57"/>
      <c r="BK58" s="57"/>
      <c r="BL58" s="57"/>
      <c r="BM58" s="57"/>
      <c r="BN58" s="57"/>
      <c r="BO58" s="57" t="s">
        <v>144</v>
      </c>
      <c r="CQ58" s="318" t="s">
        <v>141</v>
      </c>
      <c r="CR58" s="319"/>
      <c r="CS58" s="319"/>
      <c r="CT58" s="319"/>
      <c r="CU58" s="319"/>
      <c r="CV58" s="319"/>
      <c r="CW58" s="319"/>
      <c r="CX58" s="320"/>
      <c r="CY58" s="318" t="s">
        <v>141</v>
      </c>
      <c r="CZ58" s="319"/>
      <c r="DA58" s="319"/>
      <c r="DB58" s="319"/>
      <c r="DC58" s="319"/>
      <c r="DD58" s="319"/>
      <c r="DE58" s="319"/>
      <c r="DF58" s="320"/>
    </row>
    <row r="59" spans="1:110" ht="14.25" customHeight="1">
      <c r="A59" s="312" t="s">
        <v>27</v>
      </c>
      <c r="B59" s="312"/>
      <c r="C59" s="312"/>
      <c r="D59" s="57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8">
        <v>3</v>
      </c>
      <c r="AF59" s="59"/>
      <c r="AG59" s="59"/>
      <c r="AH59" s="59"/>
      <c r="AI59" s="59"/>
      <c r="AJ59" s="59"/>
      <c r="AK59" s="59"/>
      <c r="AL59" s="59"/>
      <c r="AM59" s="59" t="s">
        <v>32</v>
      </c>
      <c r="AN59" s="60"/>
      <c r="AO59" s="57">
        <v>4</v>
      </c>
      <c r="AP59" s="57"/>
      <c r="AQ59" s="57"/>
      <c r="AR59" s="57"/>
      <c r="AS59" s="57"/>
      <c r="AT59" s="57"/>
      <c r="AU59" s="57"/>
      <c r="AV59" s="57" t="s">
        <v>88</v>
      </c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>
        <v>5</v>
      </c>
      <c r="BI59" s="57"/>
      <c r="BJ59" s="57"/>
      <c r="BK59" s="57"/>
      <c r="BL59" s="57"/>
      <c r="BM59" s="57"/>
      <c r="BN59" s="57"/>
      <c r="BO59" s="57" t="s">
        <v>89</v>
      </c>
      <c r="BQ59" s="10"/>
      <c r="CQ59" s="425" t="s">
        <v>95</v>
      </c>
      <c r="CR59" s="426"/>
      <c r="CS59" s="426"/>
      <c r="CT59" s="426"/>
      <c r="CU59" s="426"/>
      <c r="CV59" s="426"/>
      <c r="CW59" s="426"/>
      <c r="CX59" s="427"/>
      <c r="CY59" s="425" t="s">
        <v>96</v>
      </c>
      <c r="CZ59" s="426"/>
      <c r="DA59" s="426"/>
      <c r="DB59" s="426"/>
      <c r="DC59" s="426"/>
      <c r="DD59" s="426"/>
      <c r="DE59" s="426"/>
      <c r="DF59" s="427"/>
    </row>
    <row r="60" spans="1:110" ht="13.5" customHeight="1">
      <c r="A60" s="57"/>
      <c r="B60" s="57"/>
      <c r="C60" s="57"/>
      <c r="D60" s="84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8"/>
      <c r="AE60" s="80"/>
      <c r="AF60" s="81"/>
      <c r="AG60" s="81"/>
      <c r="AH60" s="81"/>
      <c r="AI60" s="81"/>
      <c r="AJ60" s="81"/>
      <c r="AK60" s="81"/>
      <c r="AL60" s="81"/>
      <c r="AM60" s="81"/>
      <c r="AN60" s="8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1"/>
      <c r="BI60" s="61"/>
      <c r="BJ60" s="61"/>
      <c r="BK60" s="61"/>
      <c r="BL60" s="61"/>
      <c r="BM60" s="61"/>
      <c r="BN60" s="61"/>
      <c r="BO60" s="156">
        <v>0</v>
      </c>
      <c r="BQ60" s="10"/>
      <c r="CQ60" s="425" t="s">
        <v>11</v>
      </c>
      <c r="CR60" s="426"/>
      <c r="CS60" s="426"/>
      <c r="CT60" s="426"/>
      <c r="CU60" s="426"/>
      <c r="CV60" s="426"/>
      <c r="CW60" s="426"/>
      <c r="CX60" s="427"/>
      <c r="CY60" s="425" t="s">
        <v>11</v>
      </c>
      <c r="CZ60" s="426"/>
      <c r="DA60" s="426"/>
      <c r="DB60" s="426"/>
      <c r="DC60" s="426"/>
      <c r="DD60" s="426"/>
      <c r="DE60" s="426"/>
      <c r="DF60" s="427"/>
    </row>
    <row r="61" spans="1:110" ht="15">
      <c r="A61" s="57"/>
      <c r="B61" s="57"/>
      <c r="C61" s="57"/>
      <c r="D61" s="44" t="s">
        <v>10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2"/>
      <c r="AE61" s="80" t="s">
        <v>11</v>
      </c>
      <c r="AF61" s="81"/>
      <c r="AG61" s="81"/>
      <c r="AH61" s="81"/>
      <c r="AI61" s="81"/>
      <c r="AJ61" s="81"/>
      <c r="AK61" s="81"/>
      <c r="AL61" s="81"/>
      <c r="AM61" s="81" t="s">
        <v>100</v>
      </c>
      <c r="AN61" s="82"/>
      <c r="AO61" s="62" t="s">
        <v>11</v>
      </c>
      <c r="AP61" s="62"/>
      <c r="AQ61" s="62"/>
      <c r="AR61" s="62"/>
      <c r="AS61" s="62"/>
      <c r="AT61" s="62"/>
      <c r="AU61" s="62"/>
      <c r="AV61" s="62" t="s">
        <v>100</v>
      </c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1" t="e">
        <f>BH60+#REF!</f>
        <v>#REF!</v>
      </c>
      <c r="BI61" s="61"/>
      <c r="BJ61" s="61"/>
      <c r="BK61" s="61"/>
      <c r="BL61" s="61"/>
      <c r="BM61" s="61"/>
      <c r="BN61" s="61"/>
      <c r="BO61" s="71">
        <v>0</v>
      </c>
      <c r="BQ61" s="10"/>
      <c r="CQ61" s="569">
        <v>0</v>
      </c>
      <c r="CR61" s="570"/>
      <c r="CS61" s="570"/>
      <c r="CT61" s="570"/>
      <c r="CU61" s="570"/>
      <c r="CV61" s="570"/>
      <c r="CW61" s="570"/>
      <c r="CX61" s="571"/>
      <c r="CY61" s="569">
        <v>0</v>
      </c>
      <c r="CZ61" s="570"/>
      <c r="DA61" s="570"/>
      <c r="DB61" s="570"/>
      <c r="DC61" s="570"/>
      <c r="DD61" s="570"/>
      <c r="DE61" s="570"/>
      <c r="DF61" s="571"/>
    </row>
    <row r="62" spans="5:69" ht="14.25" customHeight="1">
      <c r="E62" s="38"/>
      <c r="F62" s="39"/>
      <c r="AH62" s="10"/>
      <c r="AI62" s="10"/>
      <c r="AM62" s="13"/>
      <c r="AN62" s="13"/>
      <c r="AO62" s="13"/>
      <c r="BP62" s="10"/>
      <c r="BQ62" s="10"/>
    </row>
    <row r="63" spans="1:110" ht="1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3"/>
      <c r="AN63" s="13"/>
      <c r="AO63" s="13"/>
      <c r="BP63" s="10"/>
      <c r="BQ63" s="10"/>
      <c r="BR63" s="10"/>
      <c r="CY63" s="572"/>
      <c r="CZ63" s="572"/>
      <c r="DA63" s="572"/>
      <c r="DB63" s="572"/>
      <c r="DC63" s="572"/>
      <c r="DD63" s="572"/>
      <c r="DE63" s="572"/>
      <c r="DF63" s="572"/>
    </row>
    <row r="64" spans="1:70" ht="15">
      <c r="A64" s="25"/>
      <c r="B64" s="25"/>
      <c r="C64" s="25"/>
      <c r="D64" s="25"/>
      <c r="E64" s="38"/>
      <c r="F64" s="3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3"/>
      <c r="AN64" s="13"/>
      <c r="AO64" s="13"/>
      <c r="BP64" s="10"/>
      <c r="BQ64" s="10"/>
      <c r="BR64" s="10"/>
    </row>
    <row r="65" spans="1:70" ht="15">
      <c r="A65" s="25"/>
      <c r="B65" s="25"/>
      <c r="C65" s="25"/>
      <c r="D65" s="25"/>
      <c r="E65" s="38"/>
      <c r="F65" s="39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13"/>
      <c r="AN65" s="13"/>
      <c r="AO65" s="13"/>
      <c r="BP65" s="10"/>
      <c r="BQ65" s="10"/>
      <c r="BR65" s="10"/>
    </row>
    <row r="66" spans="1:70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13"/>
      <c r="AN66" s="13"/>
      <c r="AO66" s="13"/>
      <c r="BP66" s="10"/>
      <c r="BQ66" s="10"/>
      <c r="BR66" s="10"/>
    </row>
    <row r="67" spans="1:70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13"/>
      <c r="AN67" s="13"/>
      <c r="AO67" s="13"/>
      <c r="BP67" s="10"/>
      <c r="BQ67" s="10"/>
      <c r="BR67" s="10"/>
    </row>
    <row r="68" spans="1:70" ht="1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3"/>
      <c r="AN68" s="13"/>
      <c r="AO68" s="13"/>
      <c r="BP68" s="10"/>
      <c r="BQ68" s="10"/>
      <c r="BR68" s="10"/>
    </row>
    <row r="69" spans="1:70" ht="15">
      <c r="A69" s="25"/>
      <c r="B69" s="25"/>
      <c r="C69" s="25"/>
      <c r="D69" s="25"/>
      <c r="E69" s="38"/>
      <c r="F69" s="39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3"/>
      <c r="AN69" s="13"/>
      <c r="AO69" s="13"/>
      <c r="BP69" s="10"/>
      <c r="BR69" s="10"/>
    </row>
    <row r="70" spans="1:70" ht="15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5"/>
      <c r="AM70" s="13"/>
      <c r="AN70" s="13"/>
      <c r="AO70" s="13"/>
      <c r="BP70" s="10"/>
      <c r="BR70" s="10"/>
    </row>
    <row r="71" spans="1:70" ht="15">
      <c r="A71" s="472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13"/>
      <c r="AN71" s="13"/>
      <c r="AO71" s="13"/>
      <c r="BP71" s="10"/>
      <c r="BR71" s="10"/>
    </row>
    <row r="72" spans="1:70" ht="15">
      <c r="A72" s="121"/>
      <c r="B72" s="121"/>
      <c r="C72" s="121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433"/>
      <c r="AE72" s="433"/>
      <c r="AF72" s="433"/>
      <c r="AG72" s="433"/>
      <c r="AH72" s="433"/>
      <c r="AI72" s="433"/>
      <c r="AJ72" s="433"/>
      <c r="AK72" s="433"/>
      <c r="AL72" s="433"/>
      <c r="AM72" s="441"/>
      <c r="AN72" s="441"/>
      <c r="AO72" s="441"/>
      <c r="AP72" s="441"/>
      <c r="AQ72" s="441"/>
      <c r="AR72" s="441"/>
      <c r="AS72" s="441"/>
      <c r="AT72" s="441"/>
      <c r="AU72" s="441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441"/>
      <c r="BG72" s="441"/>
      <c r="BH72" s="441"/>
      <c r="BI72" s="441"/>
      <c r="BJ72" s="441"/>
      <c r="BK72" s="441"/>
      <c r="BL72" s="441"/>
      <c r="BM72" s="441"/>
      <c r="BN72" s="441"/>
      <c r="BO72" s="441"/>
      <c r="BR72" s="10"/>
    </row>
    <row r="73" spans="1:67" ht="15">
      <c r="A73" s="26"/>
      <c r="B73" s="25"/>
      <c r="C73" s="25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  <c r="AB73" s="480"/>
      <c r="AC73" s="480"/>
      <c r="AD73" s="433"/>
      <c r="AE73" s="433"/>
      <c r="AF73" s="433"/>
      <c r="AG73" s="433"/>
      <c r="AH73" s="433"/>
      <c r="AI73" s="433"/>
      <c r="AJ73" s="433"/>
      <c r="AK73" s="433"/>
      <c r="AL73" s="433"/>
      <c r="AM73" s="442"/>
      <c r="AN73" s="442"/>
      <c r="AO73" s="442"/>
      <c r="AP73" s="442"/>
      <c r="AQ73" s="442"/>
      <c r="AR73" s="442"/>
      <c r="AS73" s="442"/>
      <c r="AT73" s="442"/>
      <c r="AU73" s="442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441"/>
      <c r="BG73" s="441"/>
      <c r="BH73" s="441"/>
      <c r="BI73" s="441"/>
      <c r="BJ73" s="441"/>
      <c r="BK73" s="441"/>
      <c r="BL73" s="441"/>
      <c r="BM73" s="441"/>
      <c r="BN73" s="441"/>
      <c r="BO73" s="441"/>
    </row>
    <row r="74" spans="1:67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</row>
    <row r="75" spans="1:67" ht="15">
      <c r="A75" s="46"/>
      <c r="B75" s="46"/>
      <c r="C75" s="46"/>
      <c r="U75" s="108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  <c r="AI75" s="49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</row>
    <row r="76" spans="1:67" ht="15">
      <c r="A76" s="25"/>
      <c r="B76" s="25"/>
      <c r="C76" s="25"/>
      <c r="U76" s="108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49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</row>
    <row r="77" spans="1:67" ht="15.75" customHeight="1">
      <c r="A77" s="121"/>
      <c r="B77" s="121"/>
      <c r="C77" s="121"/>
      <c r="U77" s="108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8"/>
      <c r="AI77" s="49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</row>
    <row r="78" spans="1:67" ht="15">
      <c r="A78" s="25"/>
      <c r="B78" s="25"/>
      <c r="C78" s="25"/>
      <c r="U78" s="108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8"/>
      <c r="AI78" s="49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</row>
    <row r="79" spans="1:3" ht="15">
      <c r="A79" s="435"/>
      <c r="B79" s="435"/>
      <c r="C79" s="435"/>
    </row>
    <row r="80" spans="1:67" ht="15">
      <c r="A80" s="472"/>
      <c r="B80" s="472"/>
      <c r="C80" s="472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</row>
    <row r="81" spans="1:67" ht="15">
      <c r="A81" s="435"/>
      <c r="B81" s="435"/>
      <c r="C81" s="43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</row>
    <row r="82" spans="1:67" ht="15">
      <c r="A82" s="435"/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35"/>
      <c r="AD82" s="435"/>
      <c r="AE82" s="435"/>
      <c r="AF82" s="435"/>
      <c r="AG82" s="435"/>
      <c r="AH82" s="435"/>
      <c r="AI82" s="435"/>
      <c r="AJ82" s="435"/>
      <c r="AK82" s="435"/>
      <c r="AL82" s="435"/>
      <c r="AM82" s="435"/>
      <c r="AN82" s="435"/>
      <c r="AO82" s="435"/>
      <c r="AP82" s="435"/>
      <c r="AQ82" s="435"/>
      <c r="AR82" s="435"/>
      <c r="AS82" s="435"/>
      <c r="AT82" s="435"/>
      <c r="AU82" s="43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435"/>
      <c r="BG82" s="435"/>
      <c r="BH82" s="435"/>
      <c r="BI82" s="435"/>
      <c r="BJ82" s="435"/>
      <c r="BK82" s="435"/>
      <c r="BL82" s="435"/>
      <c r="BM82" s="435"/>
      <c r="BN82" s="435"/>
      <c r="BO82" s="435"/>
    </row>
    <row r="83" spans="1:67" ht="14.25" customHeight="1">
      <c r="A83" s="25"/>
      <c r="B83" s="25"/>
      <c r="C83" s="25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472"/>
      <c r="BG83" s="472"/>
      <c r="BH83" s="472"/>
      <c r="BI83" s="472"/>
      <c r="BJ83" s="472"/>
      <c r="BK83" s="472"/>
      <c r="BL83" s="472"/>
      <c r="BM83" s="472"/>
      <c r="BN83" s="472"/>
      <c r="BO83" s="472"/>
    </row>
    <row r="84" spans="4:67" ht="13.5" customHeight="1"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433"/>
      <c r="AN84" s="433"/>
      <c r="AO84" s="433"/>
      <c r="AP84" s="433"/>
      <c r="AQ84" s="433"/>
      <c r="AR84" s="433"/>
      <c r="AS84" s="433"/>
      <c r="AT84" s="433"/>
      <c r="AU84" s="433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441"/>
      <c r="BG84" s="441"/>
      <c r="BH84" s="441"/>
      <c r="BI84" s="441"/>
      <c r="BJ84" s="441"/>
      <c r="BK84" s="441"/>
      <c r="BL84" s="441"/>
      <c r="BM84" s="441"/>
      <c r="BN84" s="441"/>
      <c r="BO84" s="441"/>
    </row>
    <row r="85" spans="4:67" ht="1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</row>
    <row r="86" spans="4:67" ht="1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</row>
    <row r="87" spans="4:67" ht="1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</row>
    <row r="88" spans="4:67" ht="1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73"/>
      <c r="V88" s="473"/>
      <c r="W88" s="473"/>
      <c r="X88" s="473"/>
      <c r="Y88" s="473"/>
      <c r="Z88" s="473"/>
      <c r="AA88" s="473"/>
      <c r="AB88" s="473"/>
      <c r="AC88" s="473"/>
      <c r="AD88" s="473"/>
      <c r="AE88" s="473"/>
      <c r="AF88" s="473"/>
      <c r="AG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AW88" s="473"/>
      <c r="AX88" s="473"/>
      <c r="AY88" s="473"/>
      <c r="AZ88" s="473"/>
      <c r="BA88" s="473"/>
      <c r="BB88" s="473"/>
      <c r="BC88" s="473"/>
      <c r="BD88" s="473"/>
      <c r="BE88" s="473"/>
      <c r="BF88" s="473"/>
      <c r="BG88" s="473"/>
      <c r="BH88" s="473"/>
      <c r="BI88" s="473"/>
      <c r="BJ88" s="473"/>
      <c r="BK88" s="473"/>
      <c r="BL88" s="473"/>
      <c r="BM88" s="473"/>
      <c r="BN88" s="473"/>
      <c r="BO88" s="473"/>
    </row>
    <row r="89" spans="1:67" ht="65.25" customHeight="1">
      <c r="A89" s="121"/>
      <c r="B89" s="121"/>
      <c r="C89" s="121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473"/>
      <c r="V89" s="473"/>
      <c r="W89" s="473"/>
      <c r="X89" s="473"/>
      <c r="Y89" s="473"/>
      <c r="Z89" s="473"/>
      <c r="AA89" s="473"/>
      <c r="AB89" s="473"/>
      <c r="AC89" s="473"/>
      <c r="AD89" s="473"/>
      <c r="AE89" s="473"/>
      <c r="AF89" s="473"/>
      <c r="AG89" s="473"/>
      <c r="AH89" s="473"/>
      <c r="AI89" s="473"/>
      <c r="AJ89" s="473"/>
      <c r="AK89" s="473"/>
      <c r="AL89" s="473"/>
      <c r="AM89" s="473"/>
      <c r="AN89" s="473"/>
      <c r="AO89" s="473"/>
      <c r="AP89" s="473"/>
      <c r="AQ89" s="473"/>
      <c r="AR89" s="473"/>
      <c r="AS89" s="473"/>
      <c r="AT89" s="473"/>
      <c r="AU89" s="473"/>
      <c r="AV89" s="473"/>
      <c r="AW89" s="473"/>
      <c r="AX89" s="473"/>
      <c r="AY89" s="473"/>
      <c r="AZ89" s="473"/>
      <c r="BA89" s="473"/>
      <c r="BB89" s="473"/>
      <c r="BC89" s="473"/>
      <c r="BD89" s="473"/>
      <c r="BE89" s="473"/>
      <c r="BF89" s="473"/>
      <c r="BG89" s="473"/>
      <c r="BH89" s="473"/>
      <c r="BI89" s="473"/>
      <c r="BJ89" s="473"/>
      <c r="BK89" s="473"/>
      <c r="BL89" s="473"/>
      <c r="BM89" s="473"/>
      <c r="BN89" s="473"/>
      <c r="BO89" s="473"/>
    </row>
    <row r="90" spans="1:67" ht="33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</row>
    <row r="91" spans="1:67" ht="15">
      <c r="A91" s="435"/>
      <c r="B91" s="435"/>
      <c r="C91" s="435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</row>
    <row r="92" spans="1:67" ht="15">
      <c r="A92" s="472"/>
      <c r="B92" s="472"/>
      <c r="C92" s="472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</row>
    <row r="93" spans="1:67" ht="13.5" customHeight="1">
      <c r="A93" s="435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435"/>
      <c r="BG93" s="435"/>
      <c r="BH93" s="435"/>
      <c r="BI93" s="435"/>
      <c r="BJ93" s="435"/>
      <c r="BK93" s="435"/>
      <c r="BL93" s="435"/>
      <c r="BM93" s="435"/>
      <c r="BN93" s="435"/>
      <c r="BO93" s="435"/>
    </row>
    <row r="94" spans="1:67" ht="15">
      <c r="A94" s="25"/>
      <c r="B94" s="25"/>
      <c r="C94" s="25"/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472"/>
      <c r="BG94" s="472"/>
      <c r="BH94" s="472"/>
      <c r="BI94" s="472"/>
      <c r="BJ94" s="472"/>
      <c r="BK94" s="472"/>
      <c r="BL94" s="472"/>
      <c r="BM94" s="472"/>
      <c r="BN94" s="472"/>
      <c r="BO94" s="472"/>
    </row>
    <row r="95" spans="1:67" ht="15">
      <c r="A95" s="50"/>
      <c r="B95" s="50"/>
      <c r="C95" s="50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433"/>
      <c r="AN95" s="433"/>
      <c r="AO95" s="433"/>
      <c r="AP95" s="433"/>
      <c r="AQ95" s="433"/>
      <c r="AR95" s="433"/>
      <c r="AS95" s="433"/>
      <c r="AT95" s="433"/>
      <c r="AU95" s="433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441"/>
      <c r="BG95" s="441"/>
      <c r="BH95" s="441"/>
      <c r="BI95" s="441"/>
      <c r="BJ95" s="441"/>
      <c r="BK95" s="441"/>
      <c r="BL95" s="441"/>
      <c r="BM95" s="441"/>
      <c r="BN95" s="441"/>
      <c r="BO95" s="441"/>
    </row>
    <row r="96" spans="1:67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</row>
    <row r="97" spans="1:67" ht="15">
      <c r="A97" s="46"/>
      <c r="B97" s="46"/>
      <c r="C97" s="46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</row>
    <row r="98" spans="1:67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</row>
    <row r="99" spans="1:67" ht="15">
      <c r="A99" s="25"/>
      <c r="B99" s="25"/>
      <c r="C99" s="25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</row>
    <row r="100" spans="1:67" ht="15">
      <c r="A100" s="121"/>
      <c r="B100" s="121"/>
      <c r="C100" s="121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</row>
    <row r="101" spans="1:67" ht="15">
      <c r="A101" s="25"/>
      <c r="B101" s="25"/>
      <c r="C101" s="25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73"/>
      <c r="V101" s="473"/>
      <c r="W101" s="473"/>
      <c r="X101" s="473"/>
      <c r="Y101" s="473"/>
      <c r="Z101" s="473"/>
      <c r="AA101" s="473"/>
      <c r="AB101" s="473"/>
      <c r="AC101" s="473"/>
      <c r="AD101" s="473"/>
      <c r="AE101" s="473"/>
      <c r="AF101" s="473"/>
      <c r="AG101" s="473"/>
      <c r="AH101" s="473"/>
      <c r="AI101" s="473"/>
      <c r="AJ101" s="473"/>
      <c r="AK101" s="473"/>
      <c r="AL101" s="473"/>
      <c r="AM101" s="473"/>
      <c r="AN101" s="473"/>
      <c r="AO101" s="473"/>
      <c r="AP101" s="473"/>
      <c r="AQ101" s="473"/>
      <c r="AR101" s="473"/>
      <c r="AS101" s="473"/>
      <c r="AT101" s="473"/>
      <c r="AU101" s="473"/>
      <c r="AV101" s="473"/>
      <c r="AW101" s="473"/>
      <c r="AX101" s="473"/>
      <c r="AY101" s="473"/>
      <c r="AZ101" s="473"/>
      <c r="BA101" s="473"/>
      <c r="BB101" s="473"/>
      <c r="BC101" s="473"/>
      <c r="BD101" s="473"/>
      <c r="BE101" s="473"/>
      <c r="BF101" s="473"/>
      <c r="BG101" s="473"/>
      <c r="BH101" s="473"/>
      <c r="BI101" s="473"/>
      <c r="BJ101" s="473"/>
      <c r="BK101" s="473"/>
      <c r="BL101" s="473"/>
      <c r="BM101" s="473"/>
      <c r="BN101" s="473"/>
      <c r="BO101" s="473"/>
    </row>
    <row r="102" spans="1:67" ht="15">
      <c r="A102" s="435"/>
      <c r="B102" s="435"/>
      <c r="C102" s="43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473"/>
      <c r="V102" s="473"/>
      <c r="W102" s="473"/>
      <c r="X102" s="473"/>
      <c r="Y102" s="473"/>
      <c r="Z102" s="473"/>
      <c r="AA102" s="473"/>
      <c r="AB102" s="473"/>
      <c r="AC102" s="473"/>
      <c r="AD102" s="473"/>
      <c r="AE102" s="473"/>
      <c r="AF102" s="473"/>
      <c r="AG102" s="473"/>
      <c r="AH102" s="473"/>
      <c r="AI102" s="473"/>
      <c r="AJ102" s="473"/>
      <c r="AK102" s="473"/>
      <c r="AL102" s="473"/>
      <c r="AM102" s="473"/>
      <c r="AN102" s="473"/>
      <c r="AO102" s="473"/>
      <c r="AP102" s="473"/>
      <c r="AQ102" s="473"/>
      <c r="AR102" s="473"/>
      <c r="AS102" s="473"/>
      <c r="AT102" s="473"/>
      <c r="AU102" s="473"/>
      <c r="AV102" s="473"/>
      <c r="AW102" s="473"/>
      <c r="AX102" s="473"/>
      <c r="AY102" s="473"/>
      <c r="AZ102" s="473"/>
      <c r="BA102" s="473"/>
      <c r="BB102" s="473"/>
      <c r="BC102" s="473"/>
      <c r="BD102" s="473"/>
      <c r="BE102" s="473"/>
      <c r="BF102" s="473"/>
      <c r="BG102" s="473"/>
      <c r="BH102" s="473"/>
      <c r="BI102" s="473"/>
      <c r="BJ102" s="473"/>
      <c r="BK102" s="473"/>
      <c r="BL102" s="473"/>
      <c r="BM102" s="473"/>
      <c r="BN102" s="473"/>
      <c r="BO102" s="473"/>
    </row>
    <row r="103" spans="1:67" ht="15">
      <c r="A103" s="472"/>
      <c r="B103" s="472"/>
      <c r="C103" s="472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</row>
    <row r="104" spans="1:67" ht="15">
      <c r="A104" s="435"/>
      <c r="B104" s="435"/>
      <c r="C104" s="435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</row>
    <row r="105" spans="1:67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</row>
    <row r="106" spans="1:67" ht="15">
      <c r="A106" s="121"/>
      <c r="B106" s="121"/>
      <c r="C106" s="121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  <c r="T106" s="435"/>
      <c r="U106" s="435"/>
      <c r="V106" s="435"/>
      <c r="W106" s="435"/>
      <c r="X106" s="435"/>
      <c r="Y106" s="435"/>
      <c r="Z106" s="435"/>
      <c r="AA106" s="435"/>
      <c r="AB106" s="435"/>
      <c r="AC106" s="435"/>
      <c r="AD106" s="435"/>
      <c r="AE106" s="435"/>
      <c r="AF106" s="435"/>
      <c r="AG106" s="435"/>
      <c r="AH106" s="435"/>
      <c r="AI106" s="435"/>
      <c r="AJ106" s="435"/>
      <c r="AK106" s="435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435"/>
      <c r="BG106" s="435"/>
      <c r="BH106" s="435"/>
      <c r="BI106" s="435"/>
      <c r="BJ106" s="435"/>
      <c r="BK106" s="435"/>
      <c r="BL106" s="435"/>
      <c r="BM106" s="435"/>
      <c r="BN106" s="435"/>
      <c r="BO106" s="435"/>
    </row>
    <row r="107" spans="1:67" ht="14.25" customHeight="1">
      <c r="A107" s="25"/>
      <c r="B107" s="25"/>
      <c r="C107" s="25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72"/>
      <c r="AE107" s="472"/>
      <c r="AF107" s="472"/>
      <c r="AG107" s="472"/>
      <c r="AH107" s="472"/>
      <c r="AI107" s="472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472"/>
      <c r="BG107" s="472"/>
      <c r="BH107" s="472"/>
      <c r="BI107" s="472"/>
      <c r="BJ107" s="472"/>
      <c r="BK107" s="472"/>
      <c r="BL107" s="472"/>
      <c r="BM107" s="472"/>
      <c r="BN107" s="472"/>
      <c r="BO107" s="472"/>
    </row>
    <row r="108" spans="1:67" ht="15">
      <c r="A108" s="51"/>
      <c r="B108" s="51"/>
      <c r="C108" s="51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433"/>
      <c r="AN108" s="433"/>
      <c r="AO108" s="433"/>
      <c r="AP108" s="433"/>
      <c r="AQ108" s="433"/>
      <c r="AR108" s="433"/>
      <c r="AS108" s="433"/>
      <c r="AT108" s="433"/>
      <c r="AU108" s="433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441"/>
      <c r="BG108" s="441"/>
      <c r="BH108" s="441"/>
      <c r="BI108" s="441"/>
      <c r="BJ108" s="441"/>
      <c r="BK108" s="441"/>
      <c r="BL108" s="441"/>
      <c r="BM108" s="441"/>
      <c r="BN108" s="441"/>
      <c r="BO108" s="441"/>
    </row>
    <row r="109" spans="1:67" ht="13.5" customHeight="1">
      <c r="A109" s="25"/>
      <c r="B109" s="25"/>
      <c r="C109" s="25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433"/>
      <c r="AN109" s="433"/>
      <c r="AO109" s="433"/>
      <c r="AP109" s="433"/>
      <c r="AQ109" s="433"/>
      <c r="AR109" s="433"/>
      <c r="AS109" s="433"/>
      <c r="AT109" s="433"/>
      <c r="AU109" s="433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441"/>
      <c r="BG109" s="441"/>
      <c r="BH109" s="441"/>
      <c r="BI109" s="441"/>
      <c r="BJ109" s="441"/>
      <c r="BK109" s="441"/>
      <c r="BL109" s="441"/>
      <c r="BM109" s="441"/>
      <c r="BN109" s="441"/>
      <c r="BO109" s="441"/>
    </row>
    <row r="110" spans="1:67" ht="13.5" customHeight="1">
      <c r="A110" s="46"/>
      <c r="B110" s="46"/>
      <c r="C110" s="4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</row>
    <row r="111" spans="1:67" ht="13.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</row>
    <row r="112" spans="1:67" ht="51" customHeight="1">
      <c r="A112" s="25"/>
      <c r="B112" s="25"/>
      <c r="C112" s="25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</row>
    <row r="113" spans="1:67" ht="76.5" customHeight="1">
      <c r="A113" s="121"/>
      <c r="B113" s="121"/>
      <c r="C113" s="121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</row>
    <row r="114" spans="1:67" ht="15">
      <c r="A114" s="25"/>
      <c r="B114" s="25"/>
      <c r="C114" s="25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3"/>
      <c r="V114" s="473"/>
      <c r="W114" s="473"/>
      <c r="X114" s="473"/>
      <c r="Y114" s="473"/>
      <c r="Z114" s="473"/>
      <c r="AA114" s="473"/>
      <c r="AB114" s="473"/>
      <c r="AC114" s="473"/>
      <c r="AD114" s="473"/>
      <c r="AE114" s="473"/>
      <c r="AF114" s="473"/>
      <c r="AG114" s="473"/>
      <c r="AH114" s="473"/>
      <c r="AI114" s="473"/>
      <c r="AJ114" s="473"/>
      <c r="AK114" s="473"/>
      <c r="AL114" s="473"/>
      <c r="AM114" s="473"/>
      <c r="AN114" s="473"/>
      <c r="AO114" s="473"/>
      <c r="AP114" s="473"/>
      <c r="AQ114" s="473"/>
      <c r="AR114" s="473"/>
      <c r="AS114" s="473"/>
      <c r="AT114" s="473"/>
      <c r="AU114" s="473"/>
      <c r="AV114" s="473"/>
      <c r="AW114" s="473"/>
      <c r="AX114" s="473"/>
      <c r="AY114" s="473"/>
      <c r="AZ114" s="473"/>
      <c r="BA114" s="473"/>
      <c r="BB114" s="473"/>
      <c r="BC114" s="473"/>
      <c r="BD114" s="473"/>
      <c r="BE114" s="473"/>
      <c r="BF114" s="473"/>
      <c r="BG114" s="473"/>
      <c r="BH114" s="473"/>
      <c r="BI114" s="473"/>
      <c r="BJ114" s="473"/>
      <c r="BK114" s="473"/>
      <c r="BL114" s="473"/>
      <c r="BM114" s="473"/>
      <c r="BN114" s="473"/>
      <c r="BO114" s="473"/>
    </row>
    <row r="115" spans="1:67" ht="14.25" customHeight="1">
      <c r="A115" s="435"/>
      <c r="B115" s="435"/>
      <c r="C115" s="43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473"/>
      <c r="V115" s="473"/>
      <c r="W115" s="473"/>
      <c r="X115" s="473"/>
      <c r="Y115" s="473"/>
      <c r="Z115" s="473"/>
      <c r="AA115" s="473"/>
      <c r="AB115" s="473"/>
      <c r="AC115" s="473"/>
      <c r="AD115" s="473"/>
      <c r="AE115" s="473"/>
      <c r="AF115" s="473"/>
      <c r="AG115" s="473"/>
      <c r="AH115" s="473"/>
      <c r="AI115" s="473"/>
      <c r="AJ115" s="473"/>
      <c r="AK115" s="473"/>
      <c r="AL115" s="473"/>
      <c r="AM115" s="473"/>
      <c r="AN115" s="473"/>
      <c r="AO115" s="473"/>
      <c r="AP115" s="473"/>
      <c r="AQ115" s="473"/>
      <c r="AR115" s="473"/>
      <c r="AS115" s="473"/>
      <c r="AT115" s="473"/>
      <c r="AU115" s="473"/>
      <c r="AV115" s="473"/>
      <c r="AW115" s="473"/>
      <c r="AX115" s="473"/>
      <c r="AY115" s="473"/>
      <c r="AZ115" s="473"/>
      <c r="BA115" s="473"/>
      <c r="BB115" s="473"/>
      <c r="BC115" s="473"/>
      <c r="BD115" s="473"/>
      <c r="BE115" s="473"/>
      <c r="BF115" s="473"/>
      <c r="BG115" s="473"/>
      <c r="BH115" s="473"/>
      <c r="BI115" s="473"/>
      <c r="BJ115" s="473"/>
      <c r="BK115" s="473"/>
      <c r="BL115" s="473"/>
      <c r="BM115" s="473"/>
      <c r="BN115" s="473"/>
      <c r="BO115" s="473"/>
    </row>
    <row r="116" spans="1:67" ht="15">
      <c r="A116" s="472"/>
      <c r="B116" s="472"/>
      <c r="C116" s="472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</row>
    <row r="117" spans="1:67" ht="13.5" customHeight="1">
      <c r="A117" s="435"/>
      <c r="B117" s="435"/>
      <c r="C117" s="435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</row>
    <row r="118" spans="1:67" ht="13.5" customHeight="1">
      <c r="A118" s="435"/>
      <c r="B118" s="435"/>
      <c r="C118" s="43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</row>
    <row r="119" spans="1:67" ht="13.5" customHeight="1">
      <c r="A119" s="25"/>
      <c r="B119" s="25"/>
      <c r="C119" s="25"/>
      <c r="D119" s="435"/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  <c r="W119" s="435"/>
      <c r="X119" s="435"/>
      <c r="Y119" s="435"/>
      <c r="Z119" s="435"/>
      <c r="AA119" s="435"/>
      <c r="AB119" s="435"/>
      <c r="AC119" s="435"/>
      <c r="AD119" s="435"/>
      <c r="AE119" s="435"/>
      <c r="AF119" s="435"/>
      <c r="AG119" s="435"/>
      <c r="AH119" s="435"/>
      <c r="AI119" s="435"/>
      <c r="AJ119" s="435"/>
      <c r="AK119" s="435"/>
      <c r="AL119" s="435"/>
      <c r="AM119" s="435"/>
      <c r="AN119" s="435"/>
      <c r="AO119" s="435"/>
      <c r="AP119" s="435"/>
      <c r="AQ119" s="435"/>
      <c r="AR119" s="435"/>
      <c r="AS119" s="435"/>
      <c r="AT119" s="435"/>
      <c r="AU119" s="43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435"/>
      <c r="BG119" s="435"/>
      <c r="BH119" s="435"/>
      <c r="BI119" s="435"/>
      <c r="BJ119" s="435"/>
      <c r="BK119" s="435"/>
      <c r="BL119" s="435"/>
      <c r="BM119" s="435"/>
      <c r="BN119" s="435"/>
      <c r="BO119" s="435"/>
    </row>
    <row r="120" spans="1:67" ht="13.5" customHeight="1">
      <c r="A120" s="25"/>
      <c r="B120" s="25"/>
      <c r="C120" s="25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  <c r="R120" s="472"/>
      <c r="S120" s="472"/>
      <c r="T120" s="472"/>
      <c r="U120" s="472"/>
      <c r="V120" s="472"/>
      <c r="W120" s="472"/>
      <c r="X120" s="472"/>
      <c r="Y120" s="472"/>
      <c r="Z120" s="472"/>
      <c r="AA120" s="472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2"/>
      <c r="AL120" s="472"/>
      <c r="AM120" s="472"/>
      <c r="AN120" s="472"/>
      <c r="AO120" s="472"/>
      <c r="AP120" s="472"/>
      <c r="AQ120" s="472"/>
      <c r="AR120" s="472"/>
      <c r="AS120" s="472"/>
      <c r="AT120" s="472"/>
      <c r="AU120" s="472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472"/>
      <c r="BG120" s="472"/>
      <c r="BH120" s="472"/>
      <c r="BI120" s="472"/>
      <c r="BJ120" s="472"/>
      <c r="BK120" s="472"/>
      <c r="BL120" s="472"/>
      <c r="BM120" s="472"/>
      <c r="BN120" s="472"/>
      <c r="BO120" s="472"/>
    </row>
    <row r="121" spans="1:67" ht="15">
      <c r="A121" s="51"/>
      <c r="B121" s="51"/>
      <c r="C121" s="51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  <c r="AA121" s="399"/>
      <c r="AB121" s="399"/>
      <c r="AC121" s="399"/>
      <c r="AD121" s="399"/>
      <c r="AE121" s="399"/>
      <c r="AF121" s="399"/>
      <c r="AG121" s="399"/>
      <c r="AH121" s="399"/>
      <c r="AI121" s="399"/>
      <c r="AJ121" s="399"/>
      <c r="AK121" s="399"/>
      <c r="AL121" s="399"/>
      <c r="AM121" s="433"/>
      <c r="AN121" s="433"/>
      <c r="AO121" s="433"/>
      <c r="AP121" s="433"/>
      <c r="AQ121" s="433"/>
      <c r="AR121" s="433"/>
      <c r="AS121" s="433"/>
      <c r="AT121" s="433"/>
      <c r="AU121" s="433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441"/>
      <c r="BG121" s="441"/>
      <c r="BH121" s="441"/>
      <c r="BI121" s="441"/>
      <c r="BJ121" s="441"/>
      <c r="BK121" s="441"/>
      <c r="BL121" s="441"/>
      <c r="BM121" s="441"/>
      <c r="BN121" s="441"/>
      <c r="BO121" s="441"/>
    </row>
    <row r="122" spans="1:67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</row>
    <row r="123" spans="1:67" ht="15">
      <c r="A123" s="46"/>
      <c r="B123" s="46"/>
      <c r="C123" s="4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</row>
    <row r="125" spans="1:67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32.25" customHeight="1">
      <c r="A126" s="121"/>
      <c r="B126" s="121"/>
      <c r="C126" s="121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</row>
    <row r="127" spans="1:67" ht="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</row>
    <row r="128" spans="1:67" ht="13.5" customHeight="1">
      <c r="A128" s="435"/>
      <c r="B128" s="435"/>
      <c r="C128" s="43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</row>
    <row r="129" spans="1:3" ht="15">
      <c r="A129" s="472"/>
      <c r="B129" s="472"/>
      <c r="C129" s="472"/>
    </row>
    <row r="130" spans="1:3" ht="15">
      <c r="A130" s="435"/>
      <c r="B130" s="435"/>
      <c r="C130" s="435"/>
    </row>
    <row r="131" spans="1:3" ht="14.25" customHeight="1">
      <c r="A131" s="25"/>
      <c r="B131" s="25"/>
      <c r="C131" s="25"/>
    </row>
    <row r="132" spans="1:3" ht="15">
      <c r="A132" s="25"/>
      <c r="B132" s="25"/>
      <c r="C132" s="25"/>
    </row>
    <row r="133" spans="1:3" ht="13.5" customHeight="1">
      <c r="A133" s="25"/>
      <c r="B133" s="25"/>
      <c r="C133" s="25"/>
    </row>
    <row r="134" spans="1:3" ht="15">
      <c r="A134" s="25"/>
      <c r="B134" s="25"/>
      <c r="C134" s="25"/>
    </row>
    <row r="135" spans="1:3" ht="13.5" customHeight="1">
      <c r="A135" s="25"/>
      <c r="B135" s="25"/>
      <c r="C135" s="25"/>
    </row>
    <row r="136" spans="1:3" ht="13.5" customHeight="1">
      <c r="A136" s="25"/>
      <c r="B136" s="25"/>
      <c r="C136" s="25"/>
    </row>
    <row r="137" spans="1:3" ht="15">
      <c r="A137" s="25"/>
      <c r="B137" s="25"/>
      <c r="C137" s="25"/>
    </row>
  </sheetData>
  <sheetProtection/>
  <mergeCells count="253">
    <mergeCell ref="D121:AL121"/>
    <mergeCell ref="AM121:AU121"/>
    <mergeCell ref="BF121:BO121"/>
    <mergeCell ref="A128:C128"/>
    <mergeCell ref="A129:C129"/>
    <mergeCell ref="A130:C130"/>
    <mergeCell ref="A117:C117"/>
    <mergeCell ref="A118:C118"/>
    <mergeCell ref="D119:AL119"/>
    <mergeCell ref="AM119:AU119"/>
    <mergeCell ref="BF119:BO119"/>
    <mergeCell ref="D120:AL120"/>
    <mergeCell ref="AM120:AU120"/>
    <mergeCell ref="BF120:BO120"/>
    <mergeCell ref="D109:AL109"/>
    <mergeCell ref="AM109:AU109"/>
    <mergeCell ref="BF109:BO109"/>
    <mergeCell ref="U114:BO115"/>
    <mergeCell ref="A115:C115"/>
    <mergeCell ref="A116:C116"/>
    <mergeCell ref="D107:AL107"/>
    <mergeCell ref="AM107:AU107"/>
    <mergeCell ref="BF107:BO107"/>
    <mergeCell ref="D108:AL108"/>
    <mergeCell ref="AM108:AU108"/>
    <mergeCell ref="BF108:BO108"/>
    <mergeCell ref="U101:BO102"/>
    <mergeCell ref="A102:C102"/>
    <mergeCell ref="A103:C103"/>
    <mergeCell ref="A104:C104"/>
    <mergeCell ref="D106:AL106"/>
    <mergeCell ref="AM106:AU106"/>
    <mergeCell ref="BF106:BO106"/>
    <mergeCell ref="D94:AL94"/>
    <mergeCell ref="AM94:AU94"/>
    <mergeCell ref="BF94:BO94"/>
    <mergeCell ref="D95:AL95"/>
    <mergeCell ref="AM95:AU95"/>
    <mergeCell ref="BF95:BO95"/>
    <mergeCell ref="U88:BO89"/>
    <mergeCell ref="A91:C91"/>
    <mergeCell ref="A92:C92"/>
    <mergeCell ref="A93:C93"/>
    <mergeCell ref="D93:AL93"/>
    <mergeCell ref="AM93:AU93"/>
    <mergeCell ref="BF93:BO93"/>
    <mergeCell ref="BF82:BO82"/>
    <mergeCell ref="D83:AL83"/>
    <mergeCell ref="AM83:AU83"/>
    <mergeCell ref="BF83:BO83"/>
    <mergeCell ref="D84:AL84"/>
    <mergeCell ref="AM84:AU84"/>
    <mergeCell ref="BF84:BO84"/>
    <mergeCell ref="A79:C79"/>
    <mergeCell ref="A80:C80"/>
    <mergeCell ref="A81:C81"/>
    <mergeCell ref="A82:C82"/>
    <mergeCell ref="D82:AL82"/>
    <mergeCell ref="AM82:AU82"/>
    <mergeCell ref="D72:AC72"/>
    <mergeCell ref="AD72:AL72"/>
    <mergeCell ref="AM72:AU72"/>
    <mergeCell ref="BF72:BO72"/>
    <mergeCell ref="D73:AC73"/>
    <mergeCell ref="AD73:AL73"/>
    <mergeCell ref="AM73:AU73"/>
    <mergeCell ref="BF73:BO73"/>
    <mergeCell ref="CY63:DF63"/>
    <mergeCell ref="A70:I70"/>
    <mergeCell ref="J70:R70"/>
    <mergeCell ref="AC70:AL70"/>
    <mergeCell ref="A71:I71"/>
    <mergeCell ref="J71:R71"/>
    <mergeCell ref="AC71:AL71"/>
    <mergeCell ref="A59:C59"/>
    <mergeCell ref="CQ59:CX59"/>
    <mergeCell ref="CY59:DF59"/>
    <mergeCell ref="CQ60:CX60"/>
    <mergeCell ref="CY60:DF60"/>
    <mergeCell ref="CQ61:CX61"/>
    <mergeCell ref="CY61:DF61"/>
    <mergeCell ref="A55:DF55"/>
    <mergeCell ref="A57:CP57"/>
    <mergeCell ref="CQ57:CX57"/>
    <mergeCell ref="CY57:DF57"/>
    <mergeCell ref="CQ58:CX58"/>
    <mergeCell ref="CY58:DF58"/>
    <mergeCell ref="CQ53:CX53"/>
    <mergeCell ref="CY53:DF53"/>
    <mergeCell ref="A54:D54"/>
    <mergeCell ref="AD54:AL54"/>
    <mergeCell ref="AM54:AU54"/>
    <mergeCell ref="BF54:BO54"/>
    <mergeCell ref="CQ54:CX54"/>
    <mergeCell ref="CY54:DF54"/>
    <mergeCell ref="CQ51:CX51"/>
    <mergeCell ref="CY51:DF51"/>
    <mergeCell ref="A52:C52"/>
    <mergeCell ref="D52:AC52"/>
    <mergeCell ref="AD52:AL52"/>
    <mergeCell ref="AM52:AU52"/>
    <mergeCell ref="BF52:BO52"/>
    <mergeCell ref="CQ52:CX52"/>
    <mergeCell ref="CY52:DF52"/>
    <mergeCell ref="CY47:DF47"/>
    <mergeCell ref="A48:DF48"/>
    <mergeCell ref="A50:CP50"/>
    <mergeCell ref="CQ50:CX50"/>
    <mergeCell ref="CY50:DF50"/>
    <mergeCell ref="A51:C51"/>
    <mergeCell ref="D51:AC51"/>
    <mergeCell ref="AD51:AL51"/>
    <mergeCell ref="AM51:AU51"/>
    <mergeCell ref="BF51:BO51"/>
    <mergeCell ref="A46:C46"/>
    <mergeCell ref="D46:M46"/>
    <mergeCell ref="AV46:BO46"/>
    <mergeCell ref="CQ46:CX46"/>
    <mergeCell ref="CY46:DF46"/>
    <mergeCell ref="A47:C47"/>
    <mergeCell ref="D47:AL47"/>
    <mergeCell ref="AM47:AU47"/>
    <mergeCell ref="AV47:BO47"/>
    <mergeCell ref="CQ47:CX47"/>
    <mergeCell ref="A45:C45"/>
    <mergeCell ref="D45:AL45"/>
    <mergeCell ref="AM45:AU45"/>
    <mergeCell ref="AV45:BO45"/>
    <mergeCell ref="CQ45:CX45"/>
    <mergeCell ref="CY45:DF45"/>
    <mergeCell ref="A41:DF41"/>
    <mergeCell ref="A43:CP43"/>
    <mergeCell ref="CQ43:CX43"/>
    <mergeCell ref="CY43:DF43"/>
    <mergeCell ref="A44:C44"/>
    <mergeCell ref="D44:AL44"/>
    <mergeCell ref="AM44:AU44"/>
    <mergeCell ref="AV44:BO44"/>
    <mergeCell ref="CQ44:CX44"/>
    <mergeCell ref="CY44:DF44"/>
    <mergeCell ref="CQ37:CX37"/>
    <mergeCell ref="CY37:DF37"/>
    <mergeCell ref="D38:AC38"/>
    <mergeCell ref="CQ38:CX38"/>
    <mergeCell ref="CY38:DF38"/>
    <mergeCell ref="CQ40:CX40"/>
    <mergeCell ref="CY40:DF40"/>
    <mergeCell ref="A33:DF33"/>
    <mergeCell ref="A35:CP35"/>
    <mergeCell ref="CQ35:CX35"/>
    <mergeCell ref="CY35:DF35"/>
    <mergeCell ref="A36:C36"/>
    <mergeCell ref="CQ36:CX36"/>
    <mergeCell ref="CY36:DF36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A19:DF19"/>
    <mergeCell ref="A21:CP21"/>
    <mergeCell ref="CQ21:CX21"/>
    <mergeCell ref="CY21:DF21"/>
    <mergeCell ref="A22:C22"/>
    <mergeCell ref="CQ22:CX22"/>
    <mergeCell ref="CY22:DF22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BF15:BO15"/>
    <mergeCell ref="CQ15:CX15"/>
    <mergeCell ref="A9:C9"/>
    <mergeCell ref="CQ9:CX9"/>
    <mergeCell ref="CY9:DF9"/>
    <mergeCell ref="CQ10:CX10"/>
    <mergeCell ref="CY10:DF10"/>
    <mergeCell ref="A11:C11"/>
    <mergeCell ref="CQ11:CX11"/>
    <mergeCell ref="CY11:DF11"/>
    <mergeCell ref="A7:CP7"/>
    <mergeCell ref="CQ7:CX7"/>
    <mergeCell ref="CY7:DF7"/>
    <mergeCell ref="A8:C8"/>
    <mergeCell ref="CQ8:CX8"/>
    <mergeCell ref="CY8:DF8"/>
    <mergeCell ref="A1:DF1"/>
    <mergeCell ref="A2:D2"/>
    <mergeCell ref="M2:BO2"/>
    <mergeCell ref="A4:T4"/>
    <mergeCell ref="U4:BO4"/>
    <mergeCell ref="A5:DF5"/>
  </mergeCells>
  <printOptions/>
  <pageMargins left="0.2362204724409449" right="0.2362204724409449" top="0.7480314960629921" bottom="0.7480314960629921" header="0.31496062992125984" footer="0.31496062992125984"/>
  <pageSetup fitToHeight="2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0"/>
  <sheetViews>
    <sheetView showGridLines="0" zoomScale="90" zoomScaleNormal="90" zoomScalePageLayoutView="0" workbookViewId="0" topLeftCell="A55">
      <selection activeCell="DT22" sqref="DT22"/>
    </sheetView>
  </sheetViews>
  <sheetFormatPr defaultColWidth="1.83203125" defaultRowHeight="12.75"/>
  <cols>
    <col min="1" max="10" width="1.83203125" style="2" customWidth="1"/>
    <col min="11" max="11" width="3.83203125" style="2" customWidth="1"/>
    <col min="12" max="19" width="1.83203125" style="2" customWidth="1"/>
    <col min="20" max="20" width="10.33203125" style="2" customWidth="1"/>
    <col min="21" max="21" width="2.33203125" style="2" customWidth="1"/>
    <col min="22" max="56" width="1.83203125" style="2" customWidth="1"/>
    <col min="57" max="57" width="1.66796875" style="2" customWidth="1"/>
    <col min="58" max="62" width="1.83203125" style="2" hidden="1" customWidth="1"/>
    <col min="63" max="63" width="0.82421875" style="2" hidden="1" customWidth="1"/>
    <col min="64" max="94" width="1.83203125" style="2" hidden="1" customWidth="1"/>
    <col min="95" max="95" width="2.66015625" style="2" customWidth="1"/>
    <col min="96" max="16384" width="1.83203125" style="2" customWidth="1"/>
  </cols>
  <sheetData>
    <row r="2" spans="1:110" ht="18" customHeight="1">
      <c r="A2" s="323" t="s">
        <v>42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</row>
    <row r="3" spans="1:57" ht="15">
      <c r="A3" s="325" t="s">
        <v>133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</row>
    <row r="4" spans="1:57" ht="14.25" customHeight="1">
      <c r="A4" s="413" t="s">
        <v>13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4" t="s">
        <v>128</v>
      </c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</row>
    <row r="5" spans="1:110" ht="62.25" customHeight="1">
      <c r="A5" s="309" t="s">
        <v>183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1"/>
      <c r="CQ5" s="419" t="s">
        <v>186</v>
      </c>
      <c r="CR5" s="420"/>
      <c r="CS5" s="420"/>
      <c r="CT5" s="420"/>
      <c r="CU5" s="420"/>
      <c r="CV5" s="420"/>
      <c r="CW5" s="420"/>
      <c r="CX5" s="421"/>
      <c r="CY5" s="422" t="s">
        <v>187</v>
      </c>
      <c r="CZ5" s="423"/>
      <c r="DA5" s="423"/>
      <c r="DB5" s="423"/>
      <c r="DC5" s="423"/>
      <c r="DD5" s="423"/>
      <c r="DE5" s="423"/>
      <c r="DF5" s="424"/>
    </row>
    <row r="6" spans="1:110" ht="66.75" customHeight="1">
      <c r="A6" s="312" t="s">
        <v>14</v>
      </c>
      <c r="B6" s="312"/>
      <c r="C6" s="312"/>
      <c r="D6" s="312" t="s">
        <v>43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 t="s">
        <v>44</v>
      </c>
      <c r="AF6" s="312"/>
      <c r="AG6" s="312"/>
      <c r="AH6" s="312"/>
      <c r="AI6" s="312"/>
      <c r="AJ6" s="312"/>
      <c r="AK6" s="312"/>
      <c r="AL6" s="312"/>
      <c r="AM6" s="312"/>
      <c r="AN6" s="312"/>
      <c r="AO6" s="312" t="s">
        <v>45</v>
      </c>
      <c r="AP6" s="312"/>
      <c r="AQ6" s="312"/>
      <c r="AR6" s="312"/>
      <c r="AS6" s="312"/>
      <c r="AT6" s="312"/>
      <c r="AU6" s="312"/>
      <c r="AV6" s="312"/>
      <c r="AW6" s="312"/>
      <c r="AX6" s="312" t="s">
        <v>82</v>
      </c>
      <c r="AY6" s="312"/>
      <c r="AZ6" s="312"/>
      <c r="BA6" s="312"/>
      <c r="BB6" s="312"/>
      <c r="BC6" s="312"/>
      <c r="BD6" s="312"/>
      <c r="BE6" s="312"/>
      <c r="CQ6" s="318" t="s">
        <v>135</v>
      </c>
      <c r="CR6" s="319"/>
      <c r="CS6" s="319"/>
      <c r="CT6" s="319"/>
      <c r="CU6" s="319"/>
      <c r="CV6" s="319"/>
      <c r="CW6" s="319"/>
      <c r="CX6" s="320"/>
      <c r="CY6" s="318" t="s">
        <v>135</v>
      </c>
      <c r="CZ6" s="319"/>
      <c r="DA6" s="319"/>
      <c r="DB6" s="319"/>
      <c r="DC6" s="319"/>
      <c r="DD6" s="319"/>
      <c r="DE6" s="319"/>
      <c r="DF6" s="320"/>
    </row>
    <row r="7" spans="1:110" ht="15">
      <c r="A7" s="312">
        <v>1</v>
      </c>
      <c r="B7" s="312"/>
      <c r="C7" s="312"/>
      <c r="D7" s="312">
        <v>2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>
        <v>3</v>
      </c>
      <c r="AF7" s="312"/>
      <c r="AG7" s="312"/>
      <c r="AH7" s="312"/>
      <c r="AI7" s="312"/>
      <c r="AJ7" s="312"/>
      <c r="AK7" s="312"/>
      <c r="AL7" s="312"/>
      <c r="AM7" s="312"/>
      <c r="AN7" s="312"/>
      <c r="AO7" s="312">
        <v>4</v>
      </c>
      <c r="AP7" s="312"/>
      <c r="AQ7" s="312"/>
      <c r="AR7" s="312"/>
      <c r="AS7" s="312"/>
      <c r="AT7" s="312"/>
      <c r="AU7" s="312"/>
      <c r="AV7" s="312"/>
      <c r="AW7" s="312"/>
      <c r="AX7" s="312">
        <v>5</v>
      </c>
      <c r="AY7" s="312"/>
      <c r="AZ7" s="312"/>
      <c r="BA7" s="312"/>
      <c r="BB7" s="312"/>
      <c r="BC7" s="312"/>
      <c r="BD7" s="312"/>
      <c r="BE7" s="312"/>
      <c r="CQ7" s="425" t="s">
        <v>95</v>
      </c>
      <c r="CR7" s="426"/>
      <c r="CS7" s="426"/>
      <c r="CT7" s="426"/>
      <c r="CU7" s="426"/>
      <c r="CV7" s="426"/>
      <c r="CW7" s="426"/>
      <c r="CX7" s="427"/>
      <c r="CY7" s="425" t="s">
        <v>96</v>
      </c>
      <c r="CZ7" s="426"/>
      <c r="DA7" s="426"/>
      <c r="DB7" s="426"/>
      <c r="DC7" s="426"/>
      <c r="DD7" s="426"/>
      <c r="DE7" s="426"/>
      <c r="DF7" s="427"/>
    </row>
    <row r="8" spans="1:110" ht="1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7"/>
      <c r="AP8" s="317"/>
      <c r="AQ8" s="317"/>
      <c r="AR8" s="317"/>
      <c r="AS8" s="317"/>
      <c r="AT8" s="317"/>
      <c r="AU8" s="317"/>
      <c r="AV8" s="317"/>
      <c r="AW8" s="317"/>
      <c r="AX8" s="316">
        <v>0</v>
      </c>
      <c r="AY8" s="316"/>
      <c r="AZ8" s="316"/>
      <c r="BA8" s="316"/>
      <c r="BB8" s="316"/>
      <c r="BC8" s="316"/>
      <c r="BD8" s="316"/>
      <c r="BE8" s="316"/>
      <c r="CQ8" s="309" t="s">
        <v>11</v>
      </c>
      <c r="CR8" s="310"/>
      <c r="CS8" s="310"/>
      <c r="CT8" s="310"/>
      <c r="CU8" s="310"/>
      <c r="CV8" s="310"/>
      <c r="CW8" s="310"/>
      <c r="CX8" s="311"/>
      <c r="CY8" s="309" t="s">
        <v>11</v>
      </c>
      <c r="CZ8" s="310"/>
      <c r="DA8" s="310"/>
      <c r="DB8" s="310"/>
      <c r="DC8" s="310"/>
      <c r="DD8" s="310"/>
      <c r="DE8" s="310"/>
      <c r="DF8" s="311"/>
    </row>
    <row r="9" spans="1:110" ht="13.5" customHeight="1">
      <c r="A9" s="312"/>
      <c r="B9" s="312"/>
      <c r="C9" s="312"/>
      <c r="D9" s="355" t="s">
        <v>10</v>
      </c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7"/>
      <c r="AE9" s="316" t="s">
        <v>11</v>
      </c>
      <c r="AF9" s="316"/>
      <c r="AG9" s="316"/>
      <c r="AH9" s="316"/>
      <c r="AI9" s="316"/>
      <c r="AJ9" s="316"/>
      <c r="AK9" s="316"/>
      <c r="AL9" s="316"/>
      <c r="AM9" s="316"/>
      <c r="AN9" s="316"/>
      <c r="AO9" s="317" t="s">
        <v>11</v>
      </c>
      <c r="AP9" s="317"/>
      <c r="AQ9" s="317"/>
      <c r="AR9" s="317"/>
      <c r="AS9" s="317"/>
      <c r="AT9" s="317"/>
      <c r="AU9" s="317"/>
      <c r="AV9" s="317"/>
      <c r="AW9" s="317"/>
      <c r="AX9" s="344">
        <f>SUM(AX8:BE8)</f>
        <v>0</v>
      </c>
      <c r="AY9" s="344"/>
      <c r="AZ9" s="344"/>
      <c r="BA9" s="344"/>
      <c r="BB9" s="344"/>
      <c r="BC9" s="344"/>
      <c r="BD9" s="344"/>
      <c r="BE9" s="344"/>
      <c r="CQ9" s="416" t="s">
        <v>136</v>
      </c>
      <c r="CR9" s="417"/>
      <c r="CS9" s="417"/>
      <c r="CT9" s="417"/>
      <c r="CU9" s="417"/>
      <c r="CV9" s="417"/>
      <c r="CW9" s="417"/>
      <c r="CX9" s="418"/>
      <c r="CY9" s="416" t="s">
        <v>136</v>
      </c>
      <c r="CZ9" s="417"/>
      <c r="DA9" s="417"/>
      <c r="DB9" s="417"/>
      <c r="DC9" s="417"/>
      <c r="DD9" s="417"/>
      <c r="DE9" s="417"/>
      <c r="DF9" s="418"/>
    </row>
    <row r="10" spans="1:110" ht="7.5" customHeight="1">
      <c r="A10" s="105"/>
      <c r="B10" s="105"/>
      <c r="C10" s="10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4"/>
      <c r="AP10" s="104"/>
      <c r="AQ10" s="104"/>
      <c r="AR10" s="104"/>
      <c r="AS10" s="104"/>
      <c r="AT10" s="104"/>
      <c r="AU10" s="104"/>
      <c r="AV10" s="104"/>
      <c r="AW10" s="104"/>
      <c r="AX10" s="4"/>
      <c r="AY10" s="4"/>
      <c r="AZ10" s="4"/>
      <c r="BA10" s="4"/>
      <c r="BB10" s="4"/>
      <c r="BC10" s="4"/>
      <c r="BD10" s="4"/>
      <c r="BE10" s="4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</row>
    <row r="11" spans="1:110" ht="18.75" customHeight="1">
      <c r="A11" s="323" t="s">
        <v>46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</row>
    <row r="12" spans="1:57" ht="15">
      <c r="A12" s="325" t="s">
        <v>133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7" t="s">
        <v>137</v>
      </c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</row>
    <row r="13" spans="1:57" ht="15" customHeight="1">
      <c r="A13" s="413" t="s">
        <v>13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4" t="s">
        <v>128</v>
      </c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</row>
    <row r="14" spans="1:110" ht="66" customHeight="1">
      <c r="A14" s="309" t="s">
        <v>183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1"/>
      <c r="CQ14" s="419" t="s">
        <v>186</v>
      </c>
      <c r="CR14" s="420"/>
      <c r="CS14" s="420"/>
      <c r="CT14" s="420"/>
      <c r="CU14" s="420"/>
      <c r="CV14" s="420"/>
      <c r="CW14" s="420"/>
      <c r="CX14" s="421"/>
      <c r="CY14" s="422" t="s">
        <v>187</v>
      </c>
      <c r="CZ14" s="423"/>
      <c r="DA14" s="423"/>
      <c r="DB14" s="423"/>
      <c r="DC14" s="423"/>
      <c r="DD14" s="423"/>
      <c r="DE14" s="423"/>
      <c r="DF14" s="424"/>
    </row>
    <row r="15" spans="1:110" ht="92.25" customHeight="1">
      <c r="A15" s="313" t="s">
        <v>14</v>
      </c>
      <c r="B15" s="314"/>
      <c r="C15" s="315"/>
      <c r="D15" s="313" t="s">
        <v>16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5"/>
      <c r="AE15" s="313" t="s">
        <v>47</v>
      </c>
      <c r="AF15" s="314"/>
      <c r="AG15" s="314"/>
      <c r="AH15" s="314"/>
      <c r="AI15" s="314"/>
      <c r="AJ15" s="314"/>
      <c r="AK15" s="314"/>
      <c r="AL15" s="314"/>
      <c r="AM15" s="314"/>
      <c r="AN15" s="315"/>
      <c r="AO15" s="313" t="s">
        <v>48</v>
      </c>
      <c r="AP15" s="314"/>
      <c r="AQ15" s="314"/>
      <c r="AR15" s="314"/>
      <c r="AS15" s="314"/>
      <c r="AT15" s="315"/>
      <c r="AU15" s="313" t="s">
        <v>81</v>
      </c>
      <c r="AV15" s="314"/>
      <c r="AW15" s="314"/>
      <c r="AX15" s="314"/>
      <c r="AY15" s="314"/>
      <c r="AZ15" s="314"/>
      <c r="BA15" s="314"/>
      <c r="BB15" s="314"/>
      <c r="BC15" s="314"/>
      <c r="BD15" s="314"/>
      <c r="BE15" s="315"/>
      <c r="CQ15" s="318" t="s">
        <v>135</v>
      </c>
      <c r="CR15" s="319"/>
      <c r="CS15" s="319"/>
      <c r="CT15" s="319"/>
      <c r="CU15" s="319"/>
      <c r="CV15" s="319"/>
      <c r="CW15" s="319"/>
      <c r="CX15" s="320"/>
      <c r="CY15" s="318" t="s">
        <v>135</v>
      </c>
      <c r="CZ15" s="319"/>
      <c r="DA15" s="319"/>
      <c r="DB15" s="319"/>
      <c r="DC15" s="319"/>
      <c r="DD15" s="319"/>
      <c r="DE15" s="319"/>
      <c r="DF15" s="320"/>
    </row>
    <row r="16" spans="1:110" ht="15">
      <c r="A16" s="313">
        <v>1</v>
      </c>
      <c r="B16" s="314"/>
      <c r="C16" s="315"/>
      <c r="D16" s="313">
        <v>2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5"/>
      <c r="AE16" s="313">
        <v>3</v>
      </c>
      <c r="AF16" s="314"/>
      <c r="AG16" s="314"/>
      <c r="AH16" s="314"/>
      <c r="AI16" s="314"/>
      <c r="AJ16" s="314"/>
      <c r="AK16" s="314"/>
      <c r="AL16" s="314"/>
      <c r="AM16" s="314"/>
      <c r="AN16" s="315"/>
      <c r="AO16" s="313">
        <v>4</v>
      </c>
      <c r="AP16" s="314"/>
      <c r="AQ16" s="314"/>
      <c r="AR16" s="314"/>
      <c r="AS16" s="314"/>
      <c r="AT16" s="315"/>
      <c r="AU16" s="313">
        <v>5</v>
      </c>
      <c r="AV16" s="314"/>
      <c r="AW16" s="314"/>
      <c r="AX16" s="314"/>
      <c r="AY16" s="314"/>
      <c r="AZ16" s="314"/>
      <c r="BA16" s="314"/>
      <c r="BB16" s="314"/>
      <c r="BC16" s="314"/>
      <c r="BD16" s="314"/>
      <c r="BE16" s="315"/>
      <c r="CQ16" s="425" t="s">
        <v>95</v>
      </c>
      <c r="CR16" s="426"/>
      <c r="CS16" s="426"/>
      <c r="CT16" s="426"/>
      <c r="CU16" s="426"/>
      <c r="CV16" s="426"/>
      <c r="CW16" s="426"/>
      <c r="CX16" s="427"/>
      <c r="CY16" s="425" t="s">
        <v>96</v>
      </c>
      <c r="CZ16" s="426"/>
      <c r="DA16" s="426"/>
      <c r="DB16" s="426"/>
      <c r="DC16" s="426"/>
      <c r="DD16" s="426"/>
      <c r="DE16" s="426"/>
      <c r="DF16" s="427"/>
    </row>
    <row r="17" spans="1:110" ht="15">
      <c r="A17" s="313" t="s">
        <v>27</v>
      </c>
      <c r="B17" s="314"/>
      <c r="C17" s="315"/>
      <c r="D17" s="410" t="s">
        <v>121</v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2"/>
      <c r="AE17" s="362"/>
      <c r="AF17" s="363"/>
      <c r="AG17" s="363"/>
      <c r="AH17" s="363"/>
      <c r="AI17" s="363"/>
      <c r="AJ17" s="363"/>
      <c r="AK17" s="363"/>
      <c r="AL17" s="363"/>
      <c r="AM17" s="363"/>
      <c r="AN17" s="364"/>
      <c r="AO17" s="362"/>
      <c r="AP17" s="363"/>
      <c r="AQ17" s="363"/>
      <c r="AR17" s="363"/>
      <c r="AS17" s="363"/>
      <c r="AT17" s="364"/>
      <c r="AU17" s="362">
        <v>1400124.52</v>
      </c>
      <c r="AV17" s="363"/>
      <c r="AW17" s="363"/>
      <c r="AX17" s="363"/>
      <c r="AY17" s="363"/>
      <c r="AZ17" s="363"/>
      <c r="BA17" s="363"/>
      <c r="BB17" s="363"/>
      <c r="BC17" s="363"/>
      <c r="BD17" s="363"/>
      <c r="BE17" s="364"/>
      <c r="CQ17" s="309" t="s">
        <v>11</v>
      </c>
      <c r="CR17" s="310"/>
      <c r="CS17" s="310"/>
      <c r="CT17" s="310"/>
      <c r="CU17" s="310"/>
      <c r="CV17" s="310"/>
      <c r="CW17" s="310"/>
      <c r="CX17" s="311"/>
      <c r="CY17" s="309" t="s">
        <v>11</v>
      </c>
      <c r="CZ17" s="310"/>
      <c r="DA17" s="310"/>
      <c r="DB17" s="310"/>
      <c r="DC17" s="310"/>
      <c r="DD17" s="310"/>
      <c r="DE17" s="310"/>
      <c r="DF17" s="311"/>
    </row>
    <row r="18" spans="1:110" ht="13.5" customHeight="1">
      <c r="A18" s="313"/>
      <c r="B18" s="314"/>
      <c r="C18" s="315"/>
      <c r="D18" s="355" t="s">
        <v>10</v>
      </c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7"/>
      <c r="AE18" s="362">
        <f>SUM(AE17:AN17)</f>
        <v>0</v>
      </c>
      <c r="AF18" s="363"/>
      <c r="AG18" s="363"/>
      <c r="AH18" s="363"/>
      <c r="AI18" s="363"/>
      <c r="AJ18" s="363"/>
      <c r="AK18" s="363"/>
      <c r="AL18" s="363"/>
      <c r="AM18" s="363"/>
      <c r="AN18" s="364"/>
      <c r="AO18" s="362" t="s">
        <v>11</v>
      </c>
      <c r="AP18" s="363"/>
      <c r="AQ18" s="363"/>
      <c r="AR18" s="363"/>
      <c r="AS18" s="363"/>
      <c r="AT18" s="364"/>
      <c r="AU18" s="371">
        <f>SUM(AU17)</f>
        <v>1400124.52</v>
      </c>
      <c r="AV18" s="372"/>
      <c r="AW18" s="372"/>
      <c r="AX18" s="372"/>
      <c r="AY18" s="372"/>
      <c r="AZ18" s="372"/>
      <c r="BA18" s="372"/>
      <c r="BB18" s="372"/>
      <c r="BC18" s="372"/>
      <c r="BD18" s="372"/>
      <c r="BE18" s="415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428">
        <v>0</v>
      </c>
      <c r="CR18" s="429"/>
      <c r="CS18" s="429"/>
      <c r="CT18" s="429"/>
      <c r="CU18" s="429"/>
      <c r="CV18" s="429"/>
      <c r="CW18" s="429"/>
      <c r="CX18" s="430"/>
      <c r="CY18" s="428">
        <v>0</v>
      </c>
      <c r="CZ18" s="429"/>
      <c r="DA18" s="429"/>
      <c r="DB18" s="429"/>
      <c r="DC18" s="429"/>
      <c r="DD18" s="429"/>
      <c r="DE18" s="429"/>
      <c r="DF18" s="430"/>
    </row>
    <row r="19" spans="1:110" s="9" customFormat="1" ht="13.5" customHeight="1">
      <c r="A19" s="105"/>
      <c r="B19" s="105"/>
      <c r="C19" s="10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</row>
    <row r="20" spans="1:57" ht="15">
      <c r="A20" s="325" t="s">
        <v>133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7" t="s">
        <v>138</v>
      </c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</row>
    <row r="21" spans="1:57" ht="13.5" customHeight="1">
      <c r="A21" s="413" t="s">
        <v>13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4" t="s">
        <v>128</v>
      </c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</row>
    <row r="22" spans="1:110" ht="63.75" customHeight="1">
      <c r="A22" s="309" t="s">
        <v>183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1"/>
      <c r="CQ22" s="419" t="s">
        <v>186</v>
      </c>
      <c r="CR22" s="420"/>
      <c r="CS22" s="420"/>
      <c r="CT22" s="420"/>
      <c r="CU22" s="420"/>
      <c r="CV22" s="420"/>
      <c r="CW22" s="420"/>
      <c r="CX22" s="421"/>
      <c r="CY22" s="422" t="s">
        <v>187</v>
      </c>
      <c r="CZ22" s="423"/>
      <c r="DA22" s="423"/>
      <c r="DB22" s="423"/>
      <c r="DC22" s="423"/>
      <c r="DD22" s="423"/>
      <c r="DE22" s="423"/>
      <c r="DF22" s="424"/>
    </row>
    <row r="23" spans="1:110" ht="95.25" customHeight="1">
      <c r="A23" s="313" t="s">
        <v>14</v>
      </c>
      <c r="B23" s="314"/>
      <c r="C23" s="315"/>
      <c r="D23" s="313" t="s">
        <v>16</v>
      </c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5"/>
      <c r="AE23" s="313" t="s">
        <v>47</v>
      </c>
      <c r="AF23" s="314"/>
      <c r="AG23" s="314"/>
      <c r="AH23" s="314"/>
      <c r="AI23" s="314"/>
      <c r="AJ23" s="314"/>
      <c r="AK23" s="314"/>
      <c r="AL23" s="314"/>
      <c r="AM23" s="314"/>
      <c r="AN23" s="315"/>
      <c r="AO23" s="313" t="s">
        <v>48</v>
      </c>
      <c r="AP23" s="314"/>
      <c r="AQ23" s="314"/>
      <c r="AR23" s="314"/>
      <c r="AS23" s="314"/>
      <c r="AT23" s="315"/>
      <c r="AU23" s="313" t="s">
        <v>81</v>
      </c>
      <c r="AV23" s="314"/>
      <c r="AW23" s="314"/>
      <c r="AX23" s="314"/>
      <c r="AY23" s="314"/>
      <c r="AZ23" s="314"/>
      <c r="BA23" s="314"/>
      <c r="BB23" s="314"/>
      <c r="BC23" s="314"/>
      <c r="BD23" s="314"/>
      <c r="BE23" s="315"/>
      <c r="CQ23" s="318" t="s">
        <v>135</v>
      </c>
      <c r="CR23" s="319"/>
      <c r="CS23" s="319"/>
      <c r="CT23" s="319"/>
      <c r="CU23" s="319"/>
      <c r="CV23" s="319"/>
      <c r="CW23" s="319"/>
      <c r="CX23" s="320"/>
      <c r="CY23" s="318" t="s">
        <v>135</v>
      </c>
      <c r="CZ23" s="319"/>
      <c r="DA23" s="319"/>
      <c r="DB23" s="319"/>
      <c r="DC23" s="319"/>
      <c r="DD23" s="319"/>
      <c r="DE23" s="319"/>
      <c r="DF23" s="320"/>
    </row>
    <row r="24" spans="1:110" ht="15">
      <c r="A24" s="313">
        <v>1</v>
      </c>
      <c r="B24" s="314"/>
      <c r="C24" s="315"/>
      <c r="D24" s="313">
        <v>2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5"/>
      <c r="AE24" s="313">
        <v>3</v>
      </c>
      <c r="AF24" s="314"/>
      <c r="AG24" s="314"/>
      <c r="AH24" s="314"/>
      <c r="AI24" s="314"/>
      <c r="AJ24" s="314"/>
      <c r="AK24" s="314"/>
      <c r="AL24" s="314"/>
      <c r="AM24" s="314"/>
      <c r="AN24" s="315"/>
      <c r="AO24" s="313">
        <v>4</v>
      </c>
      <c r="AP24" s="314"/>
      <c r="AQ24" s="314"/>
      <c r="AR24" s="314"/>
      <c r="AS24" s="314"/>
      <c r="AT24" s="315"/>
      <c r="AU24" s="313">
        <v>5</v>
      </c>
      <c r="AV24" s="314"/>
      <c r="AW24" s="314"/>
      <c r="AX24" s="314"/>
      <c r="AY24" s="314"/>
      <c r="AZ24" s="314"/>
      <c r="BA24" s="314"/>
      <c r="BB24" s="314"/>
      <c r="BC24" s="314"/>
      <c r="BD24" s="314"/>
      <c r="BE24" s="315"/>
      <c r="CQ24" s="425" t="s">
        <v>95</v>
      </c>
      <c r="CR24" s="426"/>
      <c r="CS24" s="426"/>
      <c r="CT24" s="426"/>
      <c r="CU24" s="426"/>
      <c r="CV24" s="426"/>
      <c r="CW24" s="426"/>
      <c r="CX24" s="427"/>
      <c r="CY24" s="425" t="s">
        <v>96</v>
      </c>
      <c r="CZ24" s="426"/>
      <c r="DA24" s="426"/>
      <c r="DB24" s="426"/>
      <c r="DC24" s="426"/>
      <c r="DD24" s="426"/>
      <c r="DE24" s="426"/>
      <c r="DF24" s="427"/>
    </row>
    <row r="25" spans="1:110" ht="15">
      <c r="A25" s="313" t="s">
        <v>27</v>
      </c>
      <c r="B25" s="314"/>
      <c r="C25" s="315"/>
      <c r="D25" s="410" t="s">
        <v>231</v>
      </c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2"/>
      <c r="AE25" s="362"/>
      <c r="AF25" s="363"/>
      <c r="AG25" s="363"/>
      <c r="AH25" s="363"/>
      <c r="AI25" s="363"/>
      <c r="AJ25" s="363"/>
      <c r="AK25" s="363"/>
      <c r="AL25" s="363"/>
      <c r="AM25" s="363"/>
      <c r="AN25" s="364"/>
      <c r="AO25" s="362"/>
      <c r="AP25" s="363"/>
      <c r="AQ25" s="363"/>
      <c r="AR25" s="363"/>
      <c r="AS25" s="363"/>
      <c r="AT25" s="364"/>
      <c r="AU25" s="362">
        <v>800</v>
      </c>
      <c r="AV25" s="363"/>
      <c r="AW25" s="363"/>
      <c r="AX25" s="363"/>
      <c r="AY25" s="363"/>
      <c r="AZ25" s="363"/>
      <c r="BA25" s="363"/>
      <c r="BB25" s="363"/>
      <c r="BC25" s="363"/>
      <c r="BD25" s="363"/>
      <c r="BE25" s="364"/>
      <c r="CQ25" s="309" t="s">
        <v>100</v>
      </c>
      <c r="CR25" s="310"/>
      <c r="CS25" s="310"/>
      <c r="CT25" s="310"/>
      <c r="CU25" s="310"/>
      <c r="CV25" s="310"/>
      <c r="CW25" s="310"/>
      <c r="CX25" s="311"/>
      <c r="CY25" s="309" t="s">
        <v>100</v>
      </c>
      <c r="CZ25" s="310"/>
      <c r="DA25" s="310"/>
      <c r="DB25" s="310"/>
      <c r="DC25" s="310"/>
      <c r="DD25" s="310"/>
      <c r="DE25" s="310"/>
      <c r="DF25" s="311"/>
    </row>
    <row r="26" spans="1:110" ht="15">
      <c r="A26" s="313"/>
      <c r="B26" s="314"/>
      <c r="C26" s="315"/>
      <c r="D26" s="355" t="s">
        <v>10</v>
      </c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7"/>
      <c r="AE26" s="362" t="s">
        <v>100</v>
      </c>
      <c r="AF26" s="363"/>
      <c r="AG26" s="363"/>
      <c r="AH26" s="363"/>
      <c r="AI26" s="363"/>
      <c r="AJ26" s="363"/>
      <c r="AK26" s="363"/>
      <c r="AL26" s="363"/>
      <c r="AM26" s="363"/>
      <c r="AN26" s="364"/>
      <c r="AO26" s="362" t="s">
        <v>11</v>
      </c>
      <c r="AP26" s="363"/>
      <c r="AQ26" s="363"/>
      <c r="AR26" s="363"/>
      <c r="AS26" s="363"/>
      <c r="AT26" s="364"/>
      <c r="AU26" s="371">
        <v>0</v>
      </c>
      <c r="AV26" s="372"/>
      <c r="AW26" s="372"/>
      <c r="AX26" s="372"/>
      <c r="AY26" s="372"/>
      <c r="AZ26" s="372"/>
      <c r="BA26" s="372"/>
      <c r="BB26" s="372"/>
      <c r="BC26" s="372"/>
      <c r="BD26" s="372"/>
      <c r="BE26" s="415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416" t="s">
        <v>136</v>
      </c>
      <c r="CR26" s="417"/>
      <c r="CS26" s="417"/>
      <c r="CT26" s="417"/>
      <c r="CU26" s="417"/>
      <c r="CV26" s="417"/>
      <c r="CW26" s="417"/>
      <c r="CX26" s="418"/>
      <c r="CY26" s="416" t="s">
        <v>136</v>
      </c>
      <c r="CZ26" s="417"/>
      <c r="DA26" s="417"/>
      <c r="DB26" s="417"/>
      <c r="DC26" s="417"/>
      <c r="DD26" s="417"/>
      <c r="DE26" s="417"/>
      <c r="DF26" s="418"/>
    </row>
    <row r="27" spans="1:110" s="9" customFormat="1" ht="15">
      <c r="A27" s="105"/>
      <c r="B27" s="105"/>
      <c r="C27" s="10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</row>
    <row r="28" spans="1:57" ht="15">
      <c r="A28" s="325" t="s">
        <v>133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7" t="s">
        <v>139</v>
      </c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</row>
    <row r="29" spans="1:57" ht="15">
      <c r="A29" s="413" t="s">
        <v>13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4" t="s">
        <v>128</v>
      </c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</row>
    <row r="30" spans="1:110" ht="62.25" customHeight="1">
      <c r="A30" s="309" t="s">
        <v>183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1"/>
      <c r="CQ30" s="419" t="s">
        <v>186</v>
      </c>
      <c r="CR30" s="420"/>
      <c r="CS30" s="420"/>
      <c r="CT30" s="420"/>
      <c r="CU30" s="420"/>
      <c r="CV30" s="420"/>
      <c r="CW30" s="420"/>
      <c r="CX30" s="421"/>
      <c r="CY30" s="422" t="s">
        <v>187</v>
      </c>
      <c r="CZ30" s="423"/>
      <c r="DA30" s="423"/>
      <c r="DB30" s="423"/>
      <c r="DC30" s="423"/>
      <c r="DD30" s="423"/>
      <c r="DE30" s="423"/>
      <c r="DF30" s="424"/>
    </row>
    <row r="31" spans="1:110" ht="98.25" customHeight="1">
      <c r="A31" s="313" t="s">
        <v>14</v>
      </c>
      <c r="B31" s="314"/>
      <c r="C31" s="315"/>
      <c r="D31" s="313" t="s">
        <v>16</v>
      </c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5"/>
      <c r="AE31" s="313" t="s">
        <v>47</v>
      </c>
      <c r="AF31" s="314"/>
      <c r="AG31" s="314"/>
      <c r="AH31" s="314"/>
      <c r="AI31" s="314"/>
      <c r="AJ31" s="314"/>
      <c r="AK31" s="314"/>
      <c r="AL31" s="314"/>
      <c r="AM31" s="314"/>
      <c r="AN31" s="315"/>
      <c r="AO31" s="313" t="s">
        <v>48</v>
      </c>
      <c r="AP31" s="314"/>
      <c r="AQ31" s="314"/>
      <c r="AR31" s="314"/>
      <c r="AS31" s="314"/>
      <c r="AT31" s="315"/>
      <c r="AU31" s="313" t="s">
        <v>81</v>
      </c>
      <c r="AV31" s="314"/>
      <c r="AW31" s="314"/>
      <c r="AX31" s="314"/>
      <c r="AY31" s="314"/>
      <c r="AZ31" s="314"/>
      <c r="BA31" s="314"/>
      <c r="BB31" s="314"/>
      <c r="BC31" s="314"/>
      <c r="BD31" s="314"/>
      <c r="BE31" s="315"/>
      <c r="CQ31" s="318" t="s">
        <v>135</v>
      </c>
      <c r="CR31" s="319"/>
      <c r="CS31" s="319"/>
      <c r="CT31" s="319"/>
      <c r="CU31" s="319"/>
      <c r="CV31" s="319"/>
      <c r="CW31" s="319"/>
      <c r="CX31" s="320"/>
      <c r="CY31" s="318" t="s">
        <v>135</v>
      </c>
      <c r="CZ31" s="319"/>
      <c r="DA31" s="319"/>
      <c r="DB31" s="319"/>
      <c r="DC31" s="319"/>
      <c r="DD31" s="319"/>
      <c r="DE31" s="319"/>
      <c r="DF31" s="320"/>
    </row>
    <row r="32" spans="1:110" ht="15">
      <c r="A32" s="313">
        <v>1</v>
      </c>
      <c r="B32" s="314"/>
      <c r="C32" s="315"/>
      <c r="D32" s="313">
        <v>2</v>
      </c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5"/>
      <c r="AE32" s="313">
        <v>3</v>
      </c>
      <c r="AF32" s="314"/>
      <c r="AG32" s="314"/>
      <c r="AH32" s="314"/>
      <c r="AI32" s="314"/>
      <c r="AJ32" s="314"/>
      <c r="AK32" s="314"/>
      <c r="AL32" s="314"/>
      <c r="AM32" s="314"/>
      <c r="AN32" s="315"/>
      <c r="AO32" s="313">
        <v>4</v>
      </c>
      <c r="AP32" s="314"/>
      <c r="AQ32" s="314"/>
      <c r="AR32" s="314"/>
      <c r="AS32" s="314"/>
      <c r="AT32" s="315"/>
      <c r="AU32" s="313">
        <v>5</v>
      </c>
      <c r="AV32" s="314"/>
      <c r="AW32" s="314"/>
      <c r="AX32" s="314"/>
      <c r="AY32" s="314"/>
      <c r="AZ32" s="314"/>
      <c r="BA32" s="314"/>
      <c r="BB32" s="314"/>
      <c r="BC32" s="314"/>
      <c r="BD32" s="314"/>
      <c r="BE32" s="315"/>
      <c r="CQ32" s="425" t="s">
        <v>95</v>
      </c>
      <c r="CR32" s="426"/>
      <c r="CS32" s="426"/>
      <c r="CT32" s="426"/>
      <c r="CU32" s="426"/>
      <c r="CV32" s="426"/>
      <c r="CW32" s="426"/>
      <c r="CX32" s="427"/>
      <c r="CY32" s="425" t="s">
        <v>96</v>
      </c>
      <c r="CZ32" s="426"/>
      <c r="DA32" s="426"/>
      <c r="DB32" s="426"/>
      <c r="DC32" s="426"/>
      <c r="DD32" s="426"/>
      <c r="DE32" s="426"/>
      <c r="DF32" s="427"/>
    </row>
    <row r="33" spans="1:110" ht="15">
      <c r="A33" s="313" t="s">
        <v>27</v>
      </c>
      <c r="B33" s="314"/>
      <c r="C33" s="315"/>
      <c r="D33" s="410" t="s">
        <v>222</v>
      </c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2"/>
      <c r="AE33" s="362"/>
      <c r="AF33" s="363"/>
      <c r="AG33" s="363"/>
      <c r="AH33" s="363"/>
      <c r="AI33" s="363"/>
      <c r="AJ33" s="363"/>
      <c r="AK33" s="363"/>
      <c r="AL33" s="363"/>
      <c r="AM33" s="363"/>
      <c r="AN33" s="364"/>
      <c r="AO33" s="362"/>
      <c r="AP33" s="363"/>
      <c r="AQ33" s="363"/>
      <c r="AR33" s="363"/>
      <c r="AS33" s="363"/>
      <c r="AT33" s="364"/>
      <c r="AU33" s="362">
        <v>66436.96</v>
      </c>
      <c r="AV33" s="363"/>
      <c r="AW33" s="363"/>
      <c r="AX33" s="363"/>
      <c r="AY33" s="363"/>
      <c r="AZ33" s="363"/>
      <c r="BA33" s="363"/>
      <c r="BB33" s="363"/>
      <c r="BC33" s="363"/>
      <c r="BD33" s="363"/>
      <c r="BE33" s="364"/>
      <c r="CQ33" s="309" t="s">
        <v>100</v>
      </c>
      <c r="CR33" s="310"/>
      <c r="CS33" s="310"/>
      <c r="CT33" s="310"/>
      <c r="CU33" s="310"/>
      <c r="CV33" s="310"/>
      <c r="CW33" s="310"/>
      <c r="CX33" s="311"/>
      <c r="CY33" s="309" t="s">
        <v>100</v>
      </c>
      <c r="CZ33" s="310"/>
      <c r="DA33" s="310"/>
      <c r="DB33" s="310"/>
      <c r="DC33" s="310"/>
      <c r="DD33" s="310"/>
      <c r="DE33" s="310"/>
      <c r="DF33" s="311"/>
    </row>
    <row r="34" spans="1:110" ht="15">
      <c r="A34" s="313"/>
      <c r="B34" s="314"/>
      <c r="C34" s="315"/>
      <c r="D34" s="355" t="s">
        <v>10</v>
      </c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7"/>
      <c r="AE34" s="362" t="s">
        <v>11</v>
      </c>
      <c r="AF34" s="363"/>
      <c r="AG34" s="363"/>
      <c r="AH34" s="363"/>
      <c r="AI34" s="363"/>
      <c r="AJ34" s="363"/>
      <c r="AK34" s="363"/>
      <c r="AL34" s="363"/>
      <c r="AM34" s="363"/>
      <c r="AN34" s="364"/>
      <c r="AO34" s="362" t="s">
        <v>11</v>
      </c>
      <c r="AP34" s="363"/>
      <c r="AQ34" s="363"/>
      <c r="AR34" s="363"/>
      <c r="AS34" s="363"/>
      <c r="AT34" s="364"/>
      <c r="AU34" s="371">
        <f>AU33</f>
        <v>66436.96</v>
      </c>
      <c r="AV34" s="372"/>
      <c r="AW34" s="372"/>
      <c r="AX34" s="372"/>
      <c r="AY34" s="372"/>
      <c r="AZ34" s="372"/>
      <c r="BA34" s="372"/>
      <c r="BB34" s="372"/>
      <c r="BC34" s="372"/>
      <c r="BD34" s="372"/>
      <c r="BE34" s="415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416" t="s">
        <v>136</v>
      </c>
      <c r="CR34" s="417"/>
      <c r="CS34" s="417"/>
      <c r="CT34" s="417"/>
      <c r="CU34" s="417"/>
      <c r="CV34" s="417"/>
      <c r="CW34" s="417"/>
      <c r="CX34" s="418"/>
      <c r="CY34" s="416" t="s">
        <v>136</v>
      </c>
      <c r="CZ34" s="417"/>
      <c r="DA34" s="417"/>
      <c r="DB34" s="417"/>
      <c r="DC34" s="417"/>
      <c r="DD34" s="417"/>
      <c r="DE34" s="417"/>
      <c r="DF34" s="418"/>
    </row>
    <row r="35" spans="1:110" s="9" customFormat="1" ht="15">
      <c r="A35" s="105"/>
      <c r="B35" s="105"/>
      <c r="C35" s="10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</row>
    <row r="36" spans="1:57" ht="15">
      <c r="A36" s="325" t="s">
        <v>133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7" t="s">
        <v>147</v>
      </c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</row>
    <row r="37" spans="1:57" ht="17.25" customHeight="1">
      <c r="A37" s="413" t="s">
        <v>13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4" t="s">
        <v>128</v>
      </c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</row>
    <row r="38" spans="1:110" ht="65.25" customHeight="1">
      <c r="A38" s="309" t="s">
        <v>183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1"/>
      <c r="CQ38" s="419" t="s">
        <v>186</v>
      </c>
      <c r="CR38" s="420"/>
      <c r="CS38" s="420"/>
      <c r="CT38" s="420"/>
      <c r="CU38" s="420"/>
      <c r="CV38" s="420"/>
      <c r="CW38" s="420"/>
      <c r="CX38" s="421"/>
      <c r="CY38" s="422" t="s">
        <v>187</v>
      </c>
      <c r="CZ38" s="423"/>
      <c r="DA38" s="423"/>
      <c r="DB38" s="423"/>
      <c r="DC38" s="423"/>
      <c r="DD38" s="423"/>
      <c r="DE38" s="423"/>
      <c r="DF38" s="424"/>
    </row>
    <row r="39" spans="1:110" ht="96.75" customHeight="1">
      <c r="A39" s="313" t="s">
        <v>14</v>
      </c>
      <c r="B39" s="314"/>
      <c r="C39" s="315"/>
      <c r="D39" s="313" t="s">
        <v>16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5"/>
      <c r="AE39" s="313" t="s">
        <v>47</v>
      </c>
      <c r="AF39" s="314"/>
      <c r="AG39" s="314"/>
      <c r="AH39" s="314"/>
      <c r="AI39" s="314"/>
      <c r="AJ39" s="314"/>
      <c r="AK39" s="314"/>
      <c r="AL39" s="314"/>
      <c r="AM39" s="314"/>
      <c r="AN39" s="315"/>
      <c r="AO39" s="313" t="s">
        <v>48</v>
      </c>
      <c r="AP39" s="314"/>
      <c r="AQ39" s="314"/>
      <c r="AR39" s="314"/>
      <c r="AS39" s="314"/>
      <c r="AT39" s="315"/>
      <c r="AU39" s="313" t="s">
        <v>81</v>
      </c>
      <c r="AV39" s="314"/>
      <c r="AW39" s="314"/>
      <c r="AX39" s="314"/>
      <c r="AY39" s="314"/>
      <c r="AZ39" s="314"/>
      <c r="BA39" s="314"/>
      <c r="BB39" s="314"/>
      <c r="BC39" s="314"/>
      <c r="BD39" s="314"/>
      <c r="BE39" s="315"/>
      <c r="CQ39" s="318" t="s">
        <v>135</v>
      </c>
      <c r="CR39" s="319"/>
      <c r="CS39" s="319"/>
      <c r="CT39" s="319"/>
      <c r="CU39" s="319"/>
      <c r="CV39" s="319"/>
      <c r="CW39" s="319"/>
      <c r="CX39" s="320"/>
      <c r="CY39" s="318" t="s">
        <v>135</v>
      </c>
      <c r="CZ39" s="319"/>
      <c r="DA39" s="319"/>
      <c r="DB39" s="319"/>
      <c r="DC39" s="319"/>
      <c r="DD39" s="319"/>
      <c r="DE39" s="319"/>
      <c r="DF39" s="320"/>
    </row>
    <row r="40" spans="1:110" ht="17.25" customHeight="1">
      <c r="A40" s="313">
        <v>1</v>
      </c>
      <c r="B40" s="314"/>
      <c r="C40" s="315"/>
      <c r="D40" s="313">
        <v>2</v>
      </c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5"/>
      <c r="AE40" s="313">
        <v>3</v>
      </c>
      <c r="AF40" s="314"/>
      <c r="AG40" s="314"/>
      <c r="AH40" s="314"/>
      <c r="AI40" s="314"/>
      <c r="AJ40" s="314"/>
      <c r="AK40" s="314"/>
      <c r="AL40" s="314"/>
      <c r="AM40" s="314"/>
      <c r="AN40" s="315"/>
      <c r="AO40" s="313">
        <v>4</v>
      </c>
      <c r="AP40" s="314"/>
      <c r="AQ40" s="314"/>
      <c r="AR40" s="314"/>
      <c r="AS40" s="314"/>
      <c r="AT40" s="315"/>
      <c r="AU40" s="313">
        <v>5</v>
      </c>
      <c r="AV40" s="314"/>
      <c r="AW40" s="314"/>
      <c r="AX40" s="314"/>
      <c r="AY40" s="314"/>
      <c r="AZ40" s="314"/>
      <c r="BA40" s="314"/>
      <c r="BB40" s="314"/>
      <c r="BC40" s="314"/>
      <c r="BD40" s="314"/>
      <c r="BE40" s="315"/>
      <c r="CQ40" s="425" t="s">
        <v>95</v>
      </c>
      <c r="CR40" s="426"/>
      <c r="CS40" s="426"/>
      <c r="CT40" s="426"/>
      <c r="CU40" s="426"/>
      <c r="CV40" s="426"/>
      <c r="CW40" s="426"/>
      <c r="CX40" s="427"/>
      <c r="CY40" s="425" t="s">
        <v>96</v>
      </c>
      <c r="CZ40" s="426"/>
      <c r="DA40" s="426"/>
      <c r="DB40" s="426"/>
      <c r="DC40" s="426"/>
      <c r="DD40" s="426"/>
      <c r="DE40" s="426"/>
      <c r="DF40" s="427"/>
    </row>
    <row r="41" spans="1:110" ht="16.5" customHeight="1">
      <c r="A41" s="313"/>
      <c r="B41" s="314"/>
      <c r="C41" s="315"/>
      <c r="D41" s="410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2"/>
      <c r="AE41" s="362"/>
      <c r="AF41" s="363"/>
      <c r="AG41" s="363"/>
      <c r="AH41" s="363"/>
      <c r="AI41" s="363"/>
      <c r="AJ41" s="363"/>
      <c r="AK41" s="363"/>
      <c r="AL41" s="363"/>
      <c r="AM41" s="363"/>
      <c r="AN41" s="364"/>
      <c r="AO41" s="362"/>
      <c r="AP41" s="363"/>
      <c r="AQ41" s="363"/>
      <c r="AR41" s="363"/>
      <c r="AS41" s="363"/>
      <c r="AT41" s="364"/>
      <c r="AU41" s="362">
        <v>0</v>
      </c>
      <c r="AV41" s="363"/>
      <c r="AW41" s="363"/>
      <c r="AX41" s="363"/>
      <c r="AY41" s="363"/>
      <c r="AZ41" s="363"/>
      <c r="BA41" s="363"/>
      <c r="BB41" s="363"/>
      <c r="BC41" s="363"/>
      <c r="BD41" s="363"/>
      <c r="BE41" s="364"/>
      <c r="CQ41" s="309" t="s">
        <v>100</v>
      </c>
      <c r="CR41" s="310"/>
      <c r="CS41" s="310"/>
      <c r="CT41" s="310"/>
      <c r="CU41" s="310"/>
      <c r="CV41" s="310"/>
      <c r="CW41" s="310"/>
      <c r="CX41" s="311"/>
      <c r="CY41" s="309" t="s">
        <v>100</v>
      </c>
      <c r="CZ41" s="310"/>
      <c r="DA41" s="310"/>
      <c r="DB41" s="310"/>
      <c r="DC41" s="310"/>
      <c r="DD41" s="310"/>
      <c r="DE41" s="310"/>
      <c r="DF41" s="311"/>
    </row>
    <row r="42" spans="1:110" ht="15">
      <c r="A42" s="313"/>
      <c r="B42" s="314"/>
      <c r="C42" s="315"/>
      <c r="D42" s="355" t="s">
        <v>10</v>
      </c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7"/>
      <c r="AE42" s="362" t="s">
        <v>100</v>
      </c>
      <c r="AF42" s="363"/>
      <c r="AG42" s="363"/>
      <c r="AH42" s="363"/>
      <c r="AI42" s="363"/>
      <c r="AJ42" s="363"/>
      <c r="AK42" s="363"/>
      <c r="AL42" s="363"/>
      <c r="AM42" s="363"/>
      <c r="AN42" s="364"/>
      <c r="AO42" s="362" t="s">
        <v>11</v>
      </c>
      <c r="AP42" s="363"/>
      <c r="AQ42" s="363"/>
      <c r="AR42" s="363"/>
      <c r="AS42" s="363"/>
      <c r="AT42" s="364"/>
      <c r="AU42" s="371">
        <f>SUM(AU41)</f>
        <v>0</v>
      </c>
      <c r="AV42" s="372"/>
      <c r="AW42" s="372"/>
      <c r="AX42" s="372"/>
      <c r="AY42" s="372"/>
      <c r="AZ42" s="372"/>
      <c r="BA42" s="372"/>
      <c r="BB42" s="372"/>
      <c r="BC42" s="372"/>
      <c r="BD42" s="372"/>
      <c r="BE42" s="415"/>
      <c r="CQ42" s="416" t="s">
        <v>136</v>
      </c>
      <c r="CR42" s="417"/>
      <c r="CS42" s="417"/>
      <c r="CT42" s="417"/>
      <c r="CU42" s="417"/>
      <c r="CV42" s="417"/>
      <c r="CW42" s="417"/>
      <c r="CX42" s="418"/>
      <c r="CY42" s="416" t="s">
        <v>136</v>
      </c>
      <c r="CZ42" s="417"/>
      <c r="DA42" s="417"/>
      <c r="DB42" s="417"/>
      <c r="DC42" s="417"/>
      <c r="DD42" s="417"/>
      <c r="DE42" s="417"/>
      <c r="DF42" s="418"/>
    </row>
    <row r="43" ht="14.25" customHeight="1"/>
    <row r="44" spans="1:110" ht="17.25" customHeight="1">
      <c r="A44" s="323" t="s">
        <v>49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3"/>
    </row>
    <row r="45" spans="1:57" ht="15" customHeight="1">
      <c r="A45" s="325" t="s">
        <v>133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</row>
    <row r="46" spans="1:21" ht="15">
      <c r="A46" s="431" t="s">
        <v>13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2" t="s">
        <v>128</v>
      </c>
    </row>
    <row r="47" spans="1:110" ht="60.75" customHeight="1">
      <c r="A47" s="309" t="s">
        <v>183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  <c r="CC47" s="310"/>
      <c r="CD47" s="310"/>
      <c r="CE47" s="310"/>
      <c r="CF47" s="310"/>
      <c r="CG47" s="310"/>
      <c r="CH47" s="310"/>
      <c r="CI47" s="310"/>
      <c r="CJ47" s="310"/>
      <c r="CK47" s="310"/>
      <c r="CL47" s="310"/>
      <c r="CM47" s="310"/>
      <c r="CN47" s="310"/>
      <c r="CO47" s="310"/>
      <c r="CP47" s="311"/>
      <c r="CQ47" s="419" t="s">
        <v>186</v>
      </c>
      <c r="CR47" s="420"/>
      <c r="CS47" s="420"/>
      <c r="CT47" s="420"/>
      <c r="CU47" s="420"/>
      <c r="CV47" s="420"/>
      <c r="CW47" s="420"/>
      <c r="CX47" s="421"/>
      <c r="CY47" s="422" t="s">
        <v>187</v>
      </c>
      <c r="CZ47" s="423"/>
      <c r="DA47" s="423"/>
      <c r="DB47" s="423"/>
      <c r="DC47" s="423"/>
      <c r="DD47" s="423"/>
      <c r="DE47" s="423"/>
      <c r="DF47" s="424"/>
    </row>
    <row r="48" spans="1:110" ht="60" customHeight="1">
      <c r="A48" s="313" t="s">
        <v>14</v>
      </c>
      <c r="B48" s="314"/>
      <c r="C48" s="315"/>
      <c r="D48" s="313" t="s">
        <v>43</v>
      </c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5"/>
      <c r="AE48" s="313" t="s">
        <v>44</v>
      </c>
      <c r="AF48" s="314"/>
      <c r="AG48" s="314"/>
      <c r="AH48" s="314"/>
      <c r="AI48" s="314"/>
      <c r="AJ48" s="314"/>
      <c r="AK48" s="314"/>
      <c r="AL48" s="314"/>
      <c r="AM48" s="314"/>
      <c r="AN48" s="315"/>
      <c r="AO48" s="313" t="s">
        <v>45</v>
      </c>
      <c r="AP48" s="314"/>
      <c r="AQ48" s="314"/>
      <c r="AR48" s="314"/>
      <c r="AS48" s="314"/>
      <c r="AT48" s="314"/>
      <c r="AU48" s="314"/>
      <c r="AV48" s="314"/>
      <c r="AW48" s="315"/>
      <c r="AX48" s="313" t="s">
        <v>82</v>
      </c>
      <c r="AY48" s="314"/>
      <c r="AZ48" s="314"/>
      <c r="BA48" s="314"/>
      <c r="BB48" s="314"/>
      <c r="BC48" s="314"/>
      <c r="BD48" s="314"/>
      <c r="BE48" s="315"/>
      <c r="CQ48" s="318" t="s">
        <v>135</v>
      </c>
      <c r="CR48" s="319"/>
      <c r="CS48" s="319"/>
      <c r="CT48" s="319"/>
      <c r="CU48" s="319"/>
      <c r="CV48" s="319"/>
      <c r="CW48" s="319"/>
      <c r="CX48" s="320"/>
      <c r="CY48" s="318" t="s">
        <v>135</v>
      </c>
      <c r="CZ48" s="319"/>
      <c r="DA48" s="319"/>
      <c r="DB48" s="319"/>
      <c r="DC48" s="319"/>
      <c r="DD48" s="319"/>
      <c r="DE48" s="319"/>
      <c r="DF48" s="320"/>
    </row>
    <row r="49" spans="1:110" ht="18" customHeight="1">
      <c r="A49" s="313">
        <v>1</v>
      </c>
      <c r="B49" s="314"/>
      <c r="C49" s="315"/>
      <c r="D49" s="313">
        <v>2</v>
      </c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5"/>
      <c r="AE49" s="313">
        <v>3</v>
      </c>
      <c r="AF49" s="314"/>
      <c r="AG49" s="314"/>
      <c r="AH49" s="314"/>
      <c r="AI49" s="314"/>
      <c r="AJ49" s="314"/>
      <c r="AK49" s="314"/>
      <c r="AL49" s="314"/>
      <c r="AM49" s="314"/>
      <c r="AN49" s="315"/>
      <c r="AO49" s="313">
        <v>4</v>
      </c>
      <c r="AP49" s="314"/>
      <c r="AQ49" s="314"/>
      <c r="AR49" s="314"/>
      <c r="AS49" s="314"/>
      <c r="AT49" s="314"/>
      <c r="AU49" s="314"/>
      <c r="AV49" s="314"/>
      <c r="AW49" s="315"/>
      <c r="AX49" s="313">
        <v>5</v>
      </c>
      <c r="AY49" s="314"/>
      <c r="AZ49" s="314"/>
      <c r="BA49" s="314"/>
      <c r="BB49" s="314"/>
      <c r="BC49" s="314"/>
      <c r="BD49" s="314"/>
      <c r="BE49" s="315"/>
      <c r="CQ49" s="425" t="s">
        <v>95</v>
      </c>
      <c r="CR49" s="426"/>
      <c r="CS49" s="426"/>
      <c r="CT49" s="426"/>
      <c r="CU49" s="426"/>
      <c r="CV49" s="426"/>
      <c r="CW49" s="426"/>
      <c r="CX49" s="427"/>
      <c r="CY49" s="425" t="s">
        <v>96</v>
      </c>
      <c r="CZ49" s="426"/>
      <c r="DA49" s="426"/>
      <c r="DB49" s="426"/>
      <c r="DC49" s="426"/>
      <c r="DD49" s="426"/>
      <c r="DE49" s="426"/>
      <c r="DF49" s="427"/>
    </row>
    <row r="50" spans="1:110" ht="21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7"/>
      <c r="AP50" s="317"/>
      <c r="AQ50" s="317"/>
      <c r="AR50" s="317"/>
      <c r="AS50" s="317"/>
      <c r="AT50" s="317"/>
      <c r="AU50" s="317"/>
      <c r="AV50" s="317"/>
      <c r="AW50" s="317"/>
      <c r="AX50" s="316">
        <f>AE50*AO50</f>
        <v>0</v>
      </c>
      <c r="AY50" s="316"/>
      <c r="AZ50" s="316"/>
      <c r="BA50" s="316"/>
      <c r="BB50" s="316"/>
      <c r="BC50" s="316"/>
      <c r="BD50" s="316"/>
      <c r="BE50" s="316"/>
      <c r="CQ50" s="309" t="s">
        <v>100</v>
      </c>
      <c r="CR50" s="310"/>
      <c r="CS50" s="310"/>
      <c r="CT50" s="310"/>
      <c r="CU50" s="310"/>
      <c r="CV50" s="310"/>
      <c r="CW50" s="310"/>
      <c r="CX50" s="311"/>
      <c r="CY50" s="309" t="s">
        <v>100</v>
      </c>
      <c r="CZ50" s="310"/>
      <c r="DA50" s="310"/>
      <c r="DB50" s="310"/>
      <c r="DC50" s="310"/>
      <c r="DD50" s="310"/>
      <c r="DE50" s="310"/>
      <c r="DF50" s="311"/>
    </row>
    <row r="51" spans="1:110" ht="15">
      <c r="A51" s="312"/>
      <c r="B51" s="312"/>
      <c r="C51" s="312"/>
      <c r="D51" s="355" t="s">
        <v>10</v>
      </c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7"/>
      <c r="AE51" s="316" t="s">
        <v>11</v>
      </c>
      <c r="AF51" s="316"/>
      <c r="AG51" s="316"/>
      <c r="AH51" s="316"/>
      <c r="AI51" s="316"/>
      <c r="AJ51" s="316"/>
      <c r="AK51" s="316"/>
      <c r="AL51" s="316"/>
      <c r="AM51" s="316"/>
      <c r="AN51" s="316"/>
      <c r="AO51" s="317" t="s">
        <v>11</v>
      </c>
      <c r="AP51" s="317"/>
      <c r="AQ51" s="317"/>
      <c r="AR51" s="317"/>
      <c r="AS51" s="317"/>
      <c r="AT51" s="317"/>
      <c r="AU51" s="317"/>
      <c r="AV51" s="317"/>
      <c r="AW51" s="317"/>
      <c r="AX51" s="344">
        <f>SUM(AX50:BE50)</f>
        <v>0</v>
      </c>
      <c r="AY51" s="344"/>
      <c r="AZ51" s="344"/>
      <c r="BA51" s="344"/>
      <c r="BB51" s="344"/>
      <c r="BC51" s="344"/>
      <c r="BD51" s="344"/>
      <c r="BE51" s="344"/>
      <c r="CQ51" s="416" t="s">
        <v>136</v>
      </c>
      <c r="CR51" s="417"/>
      <c r="CS51" s="417"/>
      <c r="CT51" s="417"/>
      <c r="CU51" s="417"/>
      <c r="CV51" s="417"/>
      <c r="CW51" s="417"/>
      <c r="CX51" s="418"/>
      <c r="CY51" s="416" t="s">
        <v>136</v>
      </c>
      <c r="CZ51" s="417"/>
      <c r="DA51" s="417"/>
      <c r="DB51" s="417"/>
      <c r="DC51" s="417"/>
      <c r="DD51" s="417"/>
      <c r="DE51" s="417"/>
      <c r="DF51" s="418"/>
    </row>
    <row r="52" ht="9" customHeight="1"/>
    <row r="53" spans="1:110" ht="21.75" customHeight="1">
      <c r="A53" s="432" t="s">
        <v>155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/>
      <c r="BN53" s="432"/>
      <c r="BO53" s="432"/>
      <c r="BP53" s="432"/>
      <c r="BQ53" s="432"/>
      <c r="BR53" s="432"/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2"/>
      <c r="CE53" s="432"/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2"/>
      <c r="CR53" s="432"/>
      <c r="CS53" s="432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2"/>
      <c r="DE53" s="432"/>
      <c r="DF53" s="432"/>
    </row>
    <row r="54" spans="1:57" ht="15">
      <c r="A54" s="325" t="s">
        <v>133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</row>
    <row r="55" spans="1:57" ht="15.75" customHeight="1">
      <c r="A55" s="413" t="s">
        <v>13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4" t="s">
        <v>128</v>
      </c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</row>
    <row r="56" spans="1:110" ht="64.5" customHeight="1">
      <c r="A56" s="309" t="s">
        <v>183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0"/>
      <c r="CO56" s="310"/>
      <c r="CP56" s="311"/>
      <c r="CQ56" s="419" t="s">
        <v>186</v>
      </c>
      <c r="CR56" s="420"/>
      <c r="CS56" s="420"/>
      <c r="CT56" s="420"/>
      <c r="CU56" s="420"/>
      <c r="CV56" s="420"/>
      <c r="CW56" s="420"/>
      <c r="CX56" s="421"/>
      <c r="CY56" s="422" t="s">
        <v>187</v>
      </c>
      <c r="CZ56" s="423"/>
      <c r="DA56" s="423"/>
      <c r="DB56" s="423"/>
      <c r="DC56" s="423"/>
      <c r="DD56" s="423"/>
      <c r="DE56" s="423"/>
      <c r="DF56" s="424"/>
    </row>
    <row r="57" spans="1:110" ht="72" customHeight="1">
      <c r="A57" s="312" t="s">
        <v>14</v>
      </c>
      <c r="B57" s="312"/>
      <c r="C57" s="312"/>
      <c r="D57" s="312" t="s">
        <v>43</v>
      </c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 t="s">
        <v>44</v>
      </c>
      <c r="AF57" s="312"/>
      <c r="AG57" s="312"/>
      <c r="AH57" s="312"/>
      <c r="AI57" s="312"/>
      <c r="AJ57" s="312"/>
      <c r="AK57" s="312"/>
      <c r="AL57" s="312"/>
      <c r="AM57" s="312"/>
      <c r="AN57" s="312"/>
      <c r="AO57" s="312" t="s">
        <v>45</v>
      </c>
      <c r="AP57" s="312"/>
      <c r="AQ57" s="312"/>
      <c r="AR57" s="312"/>
      <c r="AS57" s="312"/>
      <c r="AT57" s="312"/>
      <c r="AU57" s="312"/>
      <c r="AV57" s="312"/>
      <c r="AW57" s="312"/>
      <c r="AX57" s="312" t="s">
        <v>82</v>
      </c>
      <c r="AY57" s="312"/>
      <c r="AZ57" s="312"/>
      <c r="BA57" s="312"/>
      <c r="BB57" s="312"/>
      <c r="BC57" s="312"/>
      <c r="BD57" s="312"/>
      <c r="BE57" s="312"/>
      <c r="CQ57" s="318" t="s">
        <v>135</v>
      </c>
      <c r="CR57" s="319"/>
      <c r="CS57" s="319"/>
      <c r="CT57" s="319"/>
      <c r="CU57" s="319"/>
      <c r="CV57" s="319"/>
      <c r="CW57" s="319"/>
      <c r="CX57" s="320"/>
      <c r="CY57" s="318" t="s">
        <v>135</v>
      </c>
      <c r="CZ57" s="319"/>
      <c r="DA57" s="319"/>
      <c r="DB57" s="319"/>
      <c r="DC57" s="319"/>
      <c r="DD57" s="319"/>
      <c r="DE57" s="319"/>
      <c r="DF57" s="320"/>
    </row>
    <row r="58" spans="1:110" ht="15">
      <c r="A58" s="312">
        <v>1</v>
      </c>
      <c r="B58" s="312"/>
      <c r="C58" s="312"/>
      <c r="D58" s="312">
        <v>2</v>
      </c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>
        <v>3</v>
      </c>
      <c r="AF58" s="312"/>
      <c r="AG58" s="312"/>
      <c r="AH58" s="312"/>
      <c r="AI58" s="312"/>
      <c r="AJ58" s="312"/>
      <c r="AK58" s="312"/>
      <c r="AL58" s="312"/>
      <c r="AM58" s="312"/>
      <c r="AN58" s="312"/>
      <c r="AO58" s="312">
        <v>4</v>
      </c>
      <c r="AP58" s="312"/>
      <c r="AQ58" s="312"/>
      <c r="AR58" s="312"/>
      <c r="AS58" s="312"/>
      <c r="AT58" s="312"/>
      <c r="AU58" s="312"/>
      <c r="AV58" s="312"/>
      <c r="AW58" s="312"/>
      <c r="AX58" s="312">
        <v>5</v>
      </c>
      <c r="AY58" s="312"/>
      <c r="AZ58" s="312"/>
      <c r="BA58" s="312"/>
      <c r="BB58" s="312"/>
      <c r="BC58" s="312"/>
      <c r="BD58" s="312"/>
      <c r="BE58" s="312"/>
      <c r="CQ58" s="425" t="s">
        <v>95</v>
      </c>
      <c r="CR58" s="426"/>
      <c r="CS58" s="426"/>
      <c r="CT58" s="426"/>
      <c r="CU58" s="426"/>
      <c r="CV58" s="426"/>
      <c r="CW58" s="426"/>
      <c r="CX58" s="427"/>
      <c r="CY58" s="425" t="s">
        <v>96</v>
      </c>
      <c r="CZ58" s="426"/>
      <c r="DA58" s="426"/>
      <c r="DB58" s="426"/>
      <c r="DC58" s="426"/>
      <c r="DD58" s="426"/>
      <c r="DE58" s="426"/>
      <c r="DF58" s="427"/>
    </row>
    <row r="59" spans="1:110" ht="15">
      <c r="A59" s="312"/>
      <c r="B59" s="312"/>
      <c r="C59" s="312"/>
      <c r="D59" s="410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2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7"/>
      <c r="AP59" s="317"/>
      <c r="AQ59" s="317"/>
      <c r="AR59" s="317"/>
      <c r="AS59" s="317"/>
      <c r="AT59" s="317"/>
      <c r="AU59" s="317"/>
      <c r="AV59" s="317"/>
      <c r="AW59" s="317"/>
      <c r="AX59" s="316">
        <v>0</v>
      </c>
      <c r="AY59" s="316"/>
      <c r="AZ59" s="316"/>
      <c r="BA59" s="316"/>
      <c r="BB59" s="316"/>
      <c r="BC59" s="316"/>
      <c r="BD59" s="316"/>
      <c r="BE59" s="316"/>
      <c r="CQ59" s="309" t="s">
        <v>100</v>
      </c>
      <c r="CR59" s="310"/>
      <c r="CS59" s="310"/>
      <c r="CT59" s="310"/>
      <c r="CU59" s="310"/>
      <c r="CV59" s="310"/>
      <c r="CW59" s="310"/>
      <c r="CX59" s="311"/>
      <c r="CY59" s="309" t="s">
        <v>100</v>
      </c>
      <c r="CZ59" s="310"/>
      <c r="DA59" s="310"/>
      <c r="DB59" s="310"/>
      <c r="DC59" s="310"/>
      <c r="DD59" s="310"/>
      <c r="DE59" s="310"/>
      <c r="DF59" s="311"/>
    </row>
    <row r="60" spans="1:110" ht="15">
      <c r="A60" s="312"/>
      <c r="B60" s="312"/>
      <c r="C60" s="312"/>
      <c r="D60" s="355" t="s">
        <v>122</v>
      </c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7"/>
      <c r="AE60" s="316" t="s">
        <v>100</v>
      </c>
      <c r="AF60" s="316"/>
      <c r="AG60" s="316"/>
      <c r="AH60" s="316"/>
      <c r="AI60" s="316"/>
      <c r="AJ60" s="316"/>
      <c r="AK60" s="316"/>
      <c r="AL60" s="316"/>
      <c r="AM60" s="316"/>
      <c r="AN60" s="316"/>
      <c r="AO60" s="317" t="s">
        <v>100</v>
      </c>
      <c r="AP60" s="317"/>
      <c r="AQ60" s="317"/>
      <c r="AR60" s="317"/>
      <c r="AS60" s="317"/>
      <c r="AT60" s="317"/>
      <c r="AU60" s="317"/>
      <c r="AV60" s="317"/>
      <c r="AW60" s="317"/>
      <c r="AX60" s="344">
        <v>0</v>
      </c>
      <c r="AY60" s="344"/>
      <c r="AZ60" s="344"/>
      <c r="BA60" s="344"/>
      <c r="BB60" s="344"/>
      <c r="BC60" s="344"/>
      <c r="BD60" s="344"/>
      <c r="BE60" s="344"/>
      <c r="CQ60" s="416" t="s">
        <v>136</v>
      </c>
      <c r="CR60" s="417"/>
      <c r="CS60" s="417"/>
      <c r="CT60" s="417"/>
      <c r="CU60" s="417"/>
      <c r="CV60" s="417"/>
      <c r="CW60" s="417"/>
      <c r="CX60" s="418"/>
      <c r="CY60" s="416" t="s">
        <v>136</v>
      </c>
      <c r="CZ60" s="417"/>
      <c r="DA60" s="417"/>
      <c r="DB60" s="417"/>
      <c r="DC60" s="417"/>
      <c r="DD60" s="417"/>
      <c r="DE60" s="417"/>
      <c r="DF60" s="418"/>
    </row>
  </sheetData>
  <sheetProtection/>
  <mergeCells count="248">
    <mergeCell ref="A45:K45"/>
    <mergeCell ref="A46:T46"/>
    <mergeCell ref="A2:DF2"/>
    <mergeCell ref="A11:DF11"/>
    <mergeCell ref="A44:DF44"/>
    <mergeCell ref="A53:DF53"/>
    <mergeCell ref="CY42:DF42"/>
    <mergeCell ref="A42:C42"/>
    <mergeCell ref="D42:AD42"/>
    <mergeCell ref="AE42:AN42"/>
    <mergeCell ref="A36:K36"/>
    <mergeCell ref="L36:BE36"/>
    <mergeCell ref="A37:T37"/>
    <mergeCell ref="U37:BE37"/>
    <mergeCell ref="A38:CP38"/>
    <mergeCell ref="A41:C41"/>
    <mergeCell ref="D41:AD41"/>
    <mergeCell ref="AE41:AN41"/>
    <mergeCell ref="AU41:BE41"/>
    <mergeCell ref="A39:C39"/>
    <mergeCell ref="CY40:DF40"/>
    <mergeCell ref="AU39:BE39"/>
    <mergeCell ref="CQ39:CX39"/>
    <mergeCell ref="AO42:AT42"/>
    <mergeCell ref="AU42:BE42"/>
    <mergeCell ref="CQ42:CX42"/>
    <mergeCell ref="CY41:DF41"/>
    <mergeCell ref="AU40:BE40"/>
    <mergeCell ref="CQ40:CX40"/>
    <mergeCell ref="AO41:AT41"/>
    <mergeCell ref="CQ41:CX41"/>
    <mergeCell ref="CQ60:CX60"/>
    <mergeCell ref="CY60:DF60"/>
    <mergeCell ref="CQ56:CX56"/>
    <mergeCell ref="CY56:DF56"/>
    <mergeCell ref="CQ57:CX57"/>
    <mergeCell ref="CY57:DF57"/>
    <mergeCell ref="CQ58:CX58"/>
    <mergeCell ref="CQ50:CX50"/>
    <mergeCell ref="CY50:DF50"/>
    <mergeCell ref="D39:AD39"/>
    <mergeCell ref="AE39:AN39"/>
    <mergeCell ref="AO39:AT39"/>
    <mergeCell ref="CQ59:CX59"/>
    <mergeCell ref="CY59:DF59"/>
    <mergeCell ref="A40:C40"/>
    <mergeCell ref="D40:AD40"/>
    <mergeCell ref="AE40:AN40"/>
    <mergeCell ref="AO40:AT40"/>
    <mergeCell ref="CY58:DF58"/>
    <mergeCell ref="CQ51:CX51"/>
    <mergeCell ref="CY51:DF51"/>
    <mergeCell ref="A47:CP47"/>
    <mergeCell ref="CQ47:CX47"/>
    <mergeCell ref="CY47:DF47"/>
    <mergeCell ref="CQ48:CX48"/>
    <mergeCell ref="CY48:DF48"/>
    <mergeCell ref="CQ49:CX49"/>
    <mergeCell ref="CY49:DF49"/>
    <mergeCell ref="A50:C50"/>
    <mergeCell ref="CY32:DF32"/>
    <mergeCell ref="CQ33:CX33"/>
    <mergeCell ref="CY33:DF33"/>
    <mergeCell ref="CQ34:CX34"/>
    <mergeCell ref="CY34:DF34"/>
    <mergeCell ref="CY38:DF38"/>
    <mergeCell ref="CQ38:CX38"/>
    <mergeCell ref="CY39:DF39"/>
    <mergeCell ref="CY31:DF31"/>
    <mergeCell ref="A31:C31"/>
    <mergeCell ref="D31:AD31"/>
    <mergeCell ref="AE31:AN31"/>
    <mergeCell ref="AU31:BE31"/>
    <mergeCell ref="A34:C34"/>
    <mergeCell ref="D34:AD34"/>
    <mergeCell ref="AE34:AN34"/>
    <mergeCell ref="AO34:AT34"/>
    <mergeCell ref="D26:AD26"/>
    <mergeCell ref="A28:K28"/>
    <mergeCell ref="A30:CP30"/>
    <mergeCell ref="CQ32:CX32"/>
    <mergeCell ref="CQ24:CX24"/>
    <mergeCell ref="CY24:DF24"/>
    <mergeCell ref="CQ25:CX25"/>
    <mergeCell ref="CY25:DF25"/>
    <mergeCell ref="CQ26:CX26"/>
    <mergeCell ref="CY26:DF26"/>
    <mergeCell ref="CQ30:CX30"/>
    <mergeCell ref="CY30:DF30"/>
    <mergeCell ref="CQ31:CX31"/>
    <mergeCell ref="CQ22:CX22"/>
    <mergeCell ref="CY22:DF22"/>
    <mergeCell ref="CQ23:CX23"/>
    <mergeCell ref="CY23:DF23"/>
    <mergeCell ref="A21:T21"/>
    <mergeCell ref="U21:BE21"/>
    <mergeCell ref="A23:C23"/>
    <mergeCell ref="D23:AD23"/>
    <mergeCell ref="AE23:AN23"/>
    <mergeCell ref="A22:CP22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A3:K3"/>
    <mergeCell ref="A12:K12"/>
    <mergeCell ref="A5:CP5"/>
    <mergeCell ref="CQ5:CX5"/>
    <mergeCell ref="CY5:DF5"/>
    <mergeCell ref="CQ6:CX6"/>
    <mergeCell ref="CY6:DF6"/>
    <mergeCell ref="CQ7:CX7"/>
    <mergeCell ref="CY7:DF7"/>
    <mergeCell ref="L3:BE3"/>
    <mergeCell ref="AU34:BE34"/>
    <mergeCell ref="AU32:BE32"/>
    <mergeCell ref="AE32:AN32"/>
    <mergeCell ref="AO32:AT32"/>
    <mergeCell ref="AU33:BE33"/>
    <mergeCell ref="D32:AD32"/>
    <mergeCell ref="CQ8:CX8"/>
    <mergeCell ref="CY8:DF8"/>
    <mergeCell ref="CQ9:CX9"/>
    <mergeCell ref="CY9:DF9"/>
    <mergeCell ref="AU15:BE15"/>
    <mergeCell ref="AU17:BE17"/>
    <mergeCell ref="AX8:BE8"/>
    <mergeCell ref="CQ17:CX17"/>
    <mergeCell ref="CY17:DF17"/>
    <mergeCell ref="A16:C16"/>
    <mergeCell ref="D16:AD16"/>
    <mergeCell ref="A33:C33"/>
    <mergeCell ref="D33:AD33"/>
    <mergeCell ref="AE33:AN33"/>
    <mergeCell ref="AO33:AT33"/>
    <mergeCell ref="A32:C32"/>
    <mergeCell ref="AE16:AN16"/>
    <mergeCell ref="AO16:AT16"/>
    <mergeCell ref="A17:C17"/>
    <mergeCell ref="A4:T4"/>
    <mergeCell ref="U4:BE4"/>
    <mergeCell ref="AX6:BE6"/>
    <mergeCell ref="A7:C7"/>
    <mergeCell ref="D7:AD7"/>
    <mergeCell ref="AE7:AN7"/>
    <mergeCell ref="AO7:AW7"/>
    <mergeCell ref="AX7:BE7"/>
    <mergeCell ref="A6:C6"/>
    <mergeCell ref="D6:AD6"/>
    <mergeCell ref="A8:C8"/>
    <mergeCell ref="D8:AD8"/>
    <mergeCell ref="AE8:AN8"/>
    <mergeCell ref="AO8:AW8"/>
    <mergeCell ref="AO9:AW9"/>
    <mergeCell ref="AX9:BE9"/>
    <mergeCell ref="A9:C9"/>
    <mergeCell ref="D9:AD9"/>
    <mergeCell ref="AE9:AN9"/>
    <mergeCell ref="AE6:AN6"/>
    <mergeCell ref="AO6:AW6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D17:AD17"/>
    <mergeCell ref="AE17:AN17"/>
    <mergeCell ref="AO17:AT17"/>
    <mergeCell ref="AU16:BE16"/>
    <mergeCell ref="A24:C24"/>
    <mergeCell ref="D24:AD24"/>
    <mergeCell ref="A18:C18"/>
    <mergeCell ref="D18:AD18"/>
    <mergeCell ref="AE18:AN18"/>
    <mergeCell ref="AO18:AT18"/>
    <mergeCell ref="AU18:BE18"/>
    <mergeCell ref="L20:BE20"/>
    <mergeCell ref="A20:K20"/>
    <mergeCell ref="A26:C26"/>
    <mergeCell ref="AE26:AN26"/>
    <mergeCell ref="AO23:AT23"/>
    <mergeCell ref="AU23:BE23"/>
    <mergeCell ref="AU26:BE26"/>
    <mergeCell ref="A25:C25"/>
    <mergeCell ref="D25:AD25"/>
    <mergeCell ref="AE25:AN25"/>
    <mergeCell ref="AO25:AT25"/>
    <mergeCell ref="AU24:BE24"/>
    <mergeCell ref="D49:AD49"/>
    <mergeCell ref="AE49:AN49"/>
    <mergeCell ref="AE24:AN24"/>
    <mergeCell ref="AO24:AT24"/>
    <mergeCell ref="AX49:BE49"/>
    <mergeCell ref="L45:BE45"/>
    <mergeCell ref="AO48:AW48"/>
    <mergeCell ref="AU25:BE25"/>
    <mergeCell ref="D57:AD57"/>
    <mergeCell ref="AE57:AN57"/>
    <mergeCell ref="AO26:AT26"/>
    <mergeCell ref="AX50:BE50"/>
    <mergeCell ref="AO31:AT31"/>
    <mergeCell ref="L28:BE28"/>
    <mergeCell ref="A29:T29"/>
    <mergeCell ref="U29:BE29"/>
    <mergeCell ref="AX48:BE48"/>
    <mergeCell ref="AX59:BE59"/>
    <mergeCell ref="A58:C58"/>
    <mergeCell ref="AO49:AW49"/>
    <mergeCell ref="AO57:AW57"/>
    <mergeCell ref="AX51:BE51"/>
    <mergeCell ref="A56:CP56"/>
    <mergeCell ref="AO51:AW51"/>
    <mergeCell ref="AX57:BE57"/>
    <mergeCell ref="A57:C57"/>
    <mergeCell ref="AE50:AN50"/>
    <mergeCell ref="D60:AD60"/>
    <mergeCell ref="A48:C48"/>
    <mergeCell ref="D48:AD48"/>
    <mergeCell ref="AE48:AN48"/>
    <mergeCell ref="AE59:AN59"/>
    <mergeCell ref="D58:AD58"/>
    <mergeCell ref="A51:C51"/>
    <mergeCell ref="D51:AD51"/>
    <mergeCell ref="D50:AD50"/>
    <mergeCell ref="A49:C49"/>
    <mergeCell ref="AO50:AW50"/>
    <mergeCell ref="L54:BE54"/>
    <mergeCell ref="A55:T55"/>
    <mergeCell ref="U55:BE55"/>
    <mergeCell ref="AE51:AN51"/>
    <mergeCell ref="A54:K54"/>
    <mergeCell ref="AE60:AN60"/>
    <mergeCell ref="AX58:BE58"/>
    <mergeCell ref="A59:C59"/>
    <mergeCell ref="AE58:AN58"/>
    <mergeCell ref="AO58:AW58"/>
    <mergeCell ref="AX60:BE60"/>
    <mergeCell ref="D59:AD59"/>
    <mergeCell ref="AO60:AW60"/>
    <mergeCell ref="AO59:AW59"/>
    <mergeCell ref="A60:C60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9201"/>
  <sheetViews>
    <sheetView showGridLines="0" zoomScaleSheetLayoutView="100" zoomScalePageLayoutView="10" workbookViewId="0" topLeftCell="A88">
      <selection activeCell="D99" sqref="D99"/>
    </sheetView>
  </sheetViews>
  <sheetFormatPr defaultColWidth="1.83203125" defaultRowHeight="12.75"/>
  <cols>
    <col min="1" max="1" width="4.33203125" style="43" customWidth="1"/>
    <col min="2" max="3" width="1.83203125" style="43" hidden="1" customWidth="1"/>
    <col min="4" max="4" width="42.33203125" style="43" customWidth="1"/>
    <col min="5" max="8" width="1.83203125" style="43" hidden="1" customWidth="1"/>
    <col min="9" max="9" width="0.82421875" style="43" hidden="1" customWidth="1"/>
    <col min="10" max="18" width="1.83203125" style="43" hidden="1" customWidth="1"/>
    <col min="19" max="19" width="3.16015625" style="43" hidden="1" customWidth="1"/>
    <col min="20" max="20" width="0.328125" style="43" hidden="1" customWidth="1"/>
    <col min="21" max="21" width="0.4921875" style="43" hidden="1" customWidth="1"/>
    <col min="22" max="30" width="1.83203125" style="43" hidden="1" customWidth="1"/>
    <col min="31" max="31" width="0.82421875" style="43" hidden="1" customWidth="1"/>
    <col min="32" max="33" width="1.83203125" style="43" hidden="1" customWidth="1"/>
    <col min="34" max="34" width="0.82421875" style="146" hidden="1" customWidth="1"/>
    <col min="35" max="35" width="0.4921875" style="59" hidden="1" customWidth="1"/>
    <col min="36" max="36" width="0.82421875" style="43" hidden="1" customWidth="1"/>
    <col min="37" max="37" width="1.5" style="43" hidden="1" customWidth="1"/>
    <col min="38" max="38" width="0.328125" style="43" hidden="1" customWidth="1"/>
    <col min="39" max="39" width="28.33203125" style="43" customWidth="1"/>
    <col min="40" max="40" width="0.1640625" style="43" hidden="1" customWidth="1"/>
    <col min="41" max="45" width="1.83203125" style="43" hidden="1" customWidth="1"/>
    <col min="46" max="46" width="10.33203125" style="43" hidden="1" customWidth="1"/>
    <col min="47" max="47" width="0.4921875" style="43" hidden="1" customWidth="1"/>
    <col min="48" max="48" width="18.33203125" style="43" customWidth="1"/>
    <col min="49" max="49" width="0.1640625" style="43" customWidth="1"/>
    <col min="50" max="56" width="1.83203125" style="43" hidden="1" customWidth="1"/>
    <col min="57" max="57" width="0.1640625" style="43" hidden="1" customWidth="1"/>
    <col min="58" max="58" width="7.16015625" style="43" hidden="1" customWidth="1"/>
    <col min="59" max="66" width="1.83203125" style="43" hidden="1" customWidth="1"/>
    <col min="67" max="67" width="16.5" style="43" customWidth="1"/>
    <col min="68" max="68" width="15.33203125" style="16" customWidth="1"/>
    <col min="69" max="69" width="14.83203125" style="16" customWidth="1"/>
    <col min="70" max="70" width="15.33203125" style="16" customWidth="1"/>
    <col min="71" max="73" width="15.33203125" style="43" customWidth="1"/>
    <col min="74" max="16384" width="1.83203125" style="43" customWidth="1"/>
  </cols>
  <sheetData>
    <row r="1" spans="1:69" ht="14.25" customHeight="1">
      <c r="A1" s="367" t="s">
        <v>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</row>
    <row r="2" spans="1:67" ht="22.5" customHeight="1">
      <c r="A2" s="432" t="s">
        <v>133</v>
      </c>
      <c r="B2" s="432"/>
      <c r="C2" s="432"/>
      <c r="D2" s="432"/>
      <c r="L2" s="105"/>
      <c r="M2" s="434" t="s">
        <v>140</v>
      </c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  <c r="BK2" s="434"/>
      <c r="BL2" s="434"/>
      <c r="BM2" s="434"/>
      <c r="BN2" s="434"/>
      <c r="BO2" s="434"/>
    </row>
    <row r="3" spans="1:67" ht="15" customHeight="1">
      <c r="A3" s="432" t="s">
        <v>13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4" t="s">
        <v>127</v>
      </c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</row>
    <row r="4" spans="1:69" ht="21.75" customHeight="1">
      <c r="A4" s="367" t="s">
        <v>51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</row>
    <row r="5" spans="1:67" ht="6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</row>
    <row r="6" spans="1:69" ht="61.5" customHeight="1">
      <c r="A6" s="314" t="s">
        <v>183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5"/>
      <c r="BP6" s="64" t="s">
        <v>186</v>
      </c>
      <c r="BQ6" s="64" t="s">
        <v>187</v>
      </c>
    </row>
    <row r="7" spans="1:69" ht="36" customHeight="1">
      <c r="A7" s="312" t="s">
        <v>14</v>
      </c>
      <c r="B7" s="312"/>
      <c r="C7" s="312"/>
      <c r="D7" s="57" t="s">
        <v>16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 t="s">
        <v>53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 t="s">
        <v>54</v>
      </c>
      <c r="AG7" s="57"/>
      <c r="AH7" s="57"/>
      <c r="AI7" s="57"/>
      <c r="AJ7" s="57"/>
      <c r="AK7" s="57"/>
      <c r="AL7" s="57"/>
      <c r="AM7" s="57" t="s">
        <v>54</v>
      </c>
      <c r="AN7" s="57"/>
      <c r="AO7" s="57" t="s">
        <v>55</v>
      </c>
      <c r="AP7" s="57"/>
      <c r="AQ7" s="57"/>
      <c r="AR7" s="57"/>
      <c r="AS7" s="57"/>
      <c r="AT7" s="57"/>
      <c r="AU7" s="57"/>
      <c r="AV7" s="57" t="s">
        <v>55</v>
      </c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 t="s">
        <v>83</v>
      </c>
      <c r="BI7" s="57"/>
      <c r="BJ7" s="57"/>
      <c r="BK7" s="57"/>
      <c r="BL7" s="57"/>
      <c r="BM7" s="57"/>
      <c r="BN7" s="57"/>
      <c r="BO7" s="57" t="s">
        <v>84</v>
      </c>
      <c r="BP7" s="64" t="s">
        <v>135</v>
      </c>
      <c r="BQ7" s="64" t="s">
        <v>135</v>
      </c>
    </row>
    <row r="8" spans="1:69" ht="15">
      <c r="A8" s="312">
        <v>1</v>
      </c>
      <c r="B8" s="312"/>
      <c r="C8" s="312"/>
      <c r="D8" s="57">
        <v>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>
        <v>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32</v>
      </c>
      <c r="AG8" s="57"/>
      <c r="AH8" s="57"/>
      <c r="AI8" s="57"/>
      <c r="AJ8" s="57"/>
      <c r="AK8" s="57"/>
      <c r="AL8" s="57"/>
      <c r="AM8" s="57" t="s">
        <v>32</v>
      </c>
      <c r="AN8" s="57"/>
      <c r="AO8" s="57" t="s">
        <v>88</v>
      </c>
      <c r="AP8" s="57"/>
      <c r="AQ8" s="57"/>
      <c r="AR8" s="57"/>
      <c r="AS8" s="57"/>
      <c r="AT8" s="57"/>
      <c r="AU8" s="57"/>
      <c r="AV8" s="57" t="s">
        <v>88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89</v>
      </c>
      <c r="BI8" s="57"/>
      <c r="BJ8" s="57"/>
      <c r="BK8" s="57"/>
      <c r="BL8" s="57"/>
      <c r="BM8" s="57"/>
      <c r="BN8" s="57"/>
      <c r="BO8" s="57" t="s">
        <v>89</v>
      </c>
      <c r="BP8" s="57" t="s">
        <v>95</v>
      </c>
      <c r="BQ8" s="57" t="s">
        <v>96</v>
      </c>
    </row>
    <row r="9" spans="1:69" ht="18" customHeight="1">
      <c r="A9" s="312"/>
      <c r="B9" s="312"/>
      <c r="C9" s="31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62">
        <v>2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61"/>
      <c r="BI9" s="61"/>
      <c r="BJ9" s="61"/>
      <c r="BK9" s="61"/>
      <c r="BL9" s="61"/>
      <c r="BM9" s="61"/>
      <c r="BN9" s="61"/>
      <c r="BO9" s="61">
        <v>0</v>
      </c>
      <c r="BP9" s="64" t="s">
        <v>100</v>
      </c>
      <c r="BQ9" s="64" t="s">
        <v>100</v>
      </c>
    </row>
    <row r="10" spans="1:69" ht="15.75" customHeight="1">
      <c r="A10" s="312"/>
      <c r="B10" s="312"/>
      <c r="C10" s="312"/>
      <c r="D10" s="69" t="s">
        <v>52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2" t="s">
        <v>11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 t="s">
        <v>11</v>
      </c>
      <c r="AG10" s="62"/>
      <c r="AH10" s="62"/>
      <c r="AI10" s="62"/>
      <c r="AJ10" s="62"/>
      <c r="AK10" s="62"/>
      <c r="AL10" s="62"/>
      <c r="AM10" s="62" t="s">
        <v>100</v>
      </c>
      <c r="AN10" s="62"/>
      <c r="AO10" s="61"/>
      <c r="AP10" s="61"/>
      <c r="AQ10" s="61"/>
      <c r="AR10" s="61"/>
      <c r="AS10" s="61"/>
      <c r="AT10" s="61"/>
      <c r="AU10" s="61"/>
      <c r="AV10" s="61" t="s">
        <v>100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>
        <v>15000</v>
      </c>
      <c r="BI10" s="61"/>
      <c r="BJ10" s="61"/>
      <c r="BK10" s="61"/>
      <c r="BL10" s="61"/>
      <c r="BM10" s="61"/>
      <c r="BN10" s="61"/>
      <c r="BO10" s="71">
        <v>0</v>
      </c>
      <c r="BP10" s="73">
        <v>0</v>
      </c>
      <c r="BQ10" s="70">
        <v>0</v>
      </c>
    </row>
    <row r="11" spans="1:67" ht="22.5" customHeight="1">
      <c r="A11" s="432" t="s">
        <v>133</v>
      </c>
      <c r="B11" s="432"/>
      <c r="C11" s="432"/>
      <c r="D11" s="432"/>
      <c r="L11" s="105"/>
      <c r="M11" s="435" t="s">
        <v>140</v>
      </c>
      <c r="N11" s="435"/>
      <c r="O11" s="435"/>
      <c r="P11" s="435"/>
      <c r="Q11" s="435"/>
      <c r="R11" s="435"/>
      <c r="S11" s="435"/>
      <c r="T11" s="435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</row>
    <row r="12" spans="1:67" ht="14.25" customHeight="1">
      <c r="A12" s="436" t="s">
        <v>13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4" t="s">
        <v>127</v>
      </c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</row>
    <row r="13" spans="1:69" ht="18.75" customHeight="1">
      <c r="A13" s="326" t="s">
        <v>56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8"/>
      <c r="BL13" s="448"/>
      <c r="BM13" s="448"/>
      <c r="BN13" s="448"/>
      <c r="BO13" s="448"/>
      <c r="BP13" s="448"/>
      <c r="BQ13" s="448"/>
    </row>
    <row r="14" spans="1:67" ht="6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</row>
    <row r="15" spans="1:69" ht="61.5" customHeight="1">
      <c r="A15" s="314" t="s">
        <v>183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5"/>
      <c r="BP15" s="64" t="s">
        <v>186</v>
      </c>
      <c r="BQ15" s="64" t="s">
        <v>187</v>
      </c>
    </row>
    <row r="16" spans="1:69" ht="51.75" customHeight="1">
      <c r="A16" s="312" t="s">
        <v>14</v>
      </c>
      <c r="B16" s="312"/>
      <c r="C16" s="312"/>
      <c r="D16" s="312" t="s">
        <v>16</v>
      </c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 t="s">
        <v>57</v>
      </c>
      <c r="AE16" s="312"/>
      <c r="AF16" s="312"/>
      <c r="AG16" s="312"/>
      <c r="AH16" s="312"/>
      <c r="AI16" s="312"/>
      <c r="AJ16" s="312"/>
      <c r="AK16" s="312"/>
      <c r="AL16" s="312"/>
      <c r="AM16" s="312" t="s">
        <v>101</v>
      </c>
      <c r="AN16" s="312"/>
      <c r="AO16" s="312"/>
      <c r="AP16" s="312"/>
      <c r="AQ16" s="312"/>
      <c r="AR16" s="312"/>
      <c r="AS16" s="312"/>
      <c r="AT16" s="312"/>
      <c r="AU16" s="312"/>
      <c r="AV16" s="57" t="s">
        <v>58</v>
      </c>
      <c r="AW16" s="57"/>
      <c r="AX16" s="57"/>
      <c r="AY16" s="57"/>
      <c r="AZ16" s="57"/>
      <c r="BA16" s="57"/>
      <c r="BB16" s="57"/>
      <c r="BC16" s="57"/>
      <c r="BD16" s="57"/>
      <c r="BE16" s="57"/>
      <c r="BF16" s="313" t="s">
        <v>84</v>
      </c>
      <c r="BG16" s="314"/>
      <c r="BH16" s="314"/>
      <c r="BI16" s="314"/>
      <c r="BJ16" s="314"/>
      <c r="BK16" s="314"/>
      <c r="BL16" s="314"/>
      <c r="BM16" s="314"/>
      <c r="BN16" s="314"/>
      <c r="BO16" s="315"/>
      <c r="BP16" s="64" t="s">
        <v>135</v>
      </c>
      <c r="BQ16" s="64" t="s">
        <v>135</v>
      </c>
    </row>
    <row r="17" spans="1:69" ht="17.25" customHeight="1">
      <c r="A17" s="312">
        <v>1</v>
      </c>
      <c r="B17" s="312"/>
      <c r="C17" s="312"/>
      <c r="D17" s="312">
        <v>2</v>
      </c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>
        <v>3</v>
      </c>
      <c r="AE17" s="312"/>
      <c r="AF17" s="312"/>
      <c r="AG17" s="312"/>
      <c r="AH17" s="312"/>
      <c r="AI17" s="312"/>
      <c r="AJ17" s="312"/>
      <c r="AK17" s="312"/>
      <c r="AL17" s="312"/>
      <c r="AM17" s="312" t="s">
        <v>32</v>
      </c>
      <c r="AN17" s="312"/>
      <c r="AO17" s="312"/>
      <c r="AP17" s="312"/>
      <c r="AQ17" s="312"/>
      <c r="AR17" s="312"/>
      <c r="AS17" s="312"/>
      <c r="AT17" s="312"/>
      <c r="AU17" s="312"/>
      <c r="AV17" s="57" t="s">
        <v>88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313">
        <v>5</v>
      </c>
      <c r="BG17" s="314"/>
      <c r="BH17" s="314"/>
      <c r="BI17" s="314"/>
      <c r="BJ17" s="314"/>
      <c r="BK17" s="314"/>
      <c r="BL17" s="314"/>
      <c r="BM17" s="314"/>
      <c r="BN17" s="314"/>
      <c r="BO17" s="315"/>
      <c r="BP17" s="57" t="s">
        <v>95</v>
      </c>
      <c r="BQ17" s="57" t="s">
        <v>96</v>
      </c>
    </row>
    <row r="18" spans="1:69" ht="14.25" customHeight="1">
      <c r="A18" s="312"/>
      <c r="B18" s="312"/>
      <c r="C18" s="312"/>
      <c r="D18" s="313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5"/>
      <c r="AD18" s="317"/>
      <c r="AE18" s="317"/>
      <c r="AF18" s="317"/>
      <c r="AG18" s="317"/>
      <c r="AH18" s="317"/>
      <c r="AI18" s="317"/>
      <c r="AJ18" s="317"/>
      <c r="AK18" s="317"/>
      <c r="AL18" s="317"/>
      <c r="AM18" s="446"/>
      <c r="AN18" s="446"/>
      <c r="AO18" s="446"/>
      <c r="AP18" s="446"/>
      <c r="AQ18" s="446"/>
      <c r="AR18" s="446"/>
      <c r="AS18" s="446"/>
      <c r="AT18" s="446"/>
      <c r="AU18" s="446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437">
        <v>0</v>
      </c>
      <c r="BG18" s="438"/>
      <c r="BH18" s="438"/>
      <c r="BI18" s="438"/>
      <c r="BJ18" s="438"/>
      <c r="BK18" s="438"/>
      <c r="BL18" s="438"/>
      <c r="BM18" s="438"/>
      <c r="BN18" s="438"/>
      <c r="BO18" s="439"/>
      <c r="BP18" s="64" t="s">
        <v>100</v>
      </c>
      <c r="BQ18" s="64" t="s">
        <v>100</v>
      </c>
    </row>
    <row r="19" spans="1:69" ht="15">
      <c r="A19" s="312"/>
      <c r="B19" s="312"/>
      <c r="C19" s="312"/>
      <c r="D19" s="338" t="s">
        <v>10</v>
      </c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40"/>
      <c r="AD19" s="317"/>
      <c r="AE19" s="317"/>
      <c r="AF19" s="317"/>
      <c r="AG19" s="317"/>
      <c r="AH19" s="317"/>
      <c r="AI19" s="317"/>
      <c r="AJ19" s="317"/>
      <c r="AK19" s="317"/>
      <c r="AL19" s="317"/>
      <c r="AM19" s="316" t="s">
        <v>100</v>
      </c>
      <c r="AN19" s="316"/>
      <c r="AO19" s="316"/>
      <c r="AP19" s="316"/>
      <c r="AQ19" s="316"/>
      <c r="AR19" s="316"/>
      <c r="AS19" s="316"/>
      <c r="AT19" s="316"/>
      <c r="AU19" s="316"/>
      <c r="AV19" s="61" t="s">
        <v>100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443">
        <f>SUM(BF18:BO18)</f>
        <v>0</v>
      </c>
      <c r="BG19" s="444"/>
      <c r="BH19" s="444"/>
      <c r="BI19" s="444"/>
      <c r="BJ19" s="444"/>
      <c r="BK19" s="444"/>
      <c r="BL19" s="444"/>
      <c r="BM19" s="444"/>
      <c r="BN19" s="444"/>
      <c r="BO19" s="445"/>
      <c r="BP19" s="73">
        <v>0</v>
      </c>
      <c r="BQ19" s="70">
        <v>0</v>
      </c>
    </row>
    <row r="20" spans="1:69" ht="21" customHeight="1">
      <c r="A20" s="326" t="s">
        <v>59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</row>
    <row r="21" spans="1:67" ht="22.5" customHeight="1">
      <c r="A21" s="432" t="s">
        <v>133</v>
      </c>
      <c r="B21" s="432"/>
      <c r="C21" s="432"/>
      <c r="D21" s="432"/>
      <c r="L21" s="105"/>
      <c r="M21" s="434" t="s">
        <v>140</v>
      </c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</row>
    <row r="22" spans="1:67" ht="15" customHeight="1">
      <c r="A22" s="432" t="s">
        <v>13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4" t="s">
        <v>127</v>
      </c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</row>
    <row r="23" spans="1:67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9" ht="60" customHeight="1">
      <c r="A24" s="314" t="s">
        <v>183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5"/>
      <c r="BP24" s="64" t="s">
        <v>186</v>
      </c>
      <c r="BQ24" s="64" t="s">
        <v>187</v>
      </c>
    </row>
    <row r="25" spans="1:69" ht="44.25" customHeight="1">
      <c r="A25" s="312" t="s">
        <v>14</v>
      </c>
      <c r="B25" s="312"/>
      <c r="C25" s="312"/>
      <c r="D25" s="57" t="s">
        <v>43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58" t="s">
        <v>60</v>
      </c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60"/>
      <c r="AF25" s="58" t="s">
        <v>61</v>
      </c>
      <c r="AG25" s="59"/>
      <c r="AH25" s="59"/>
      <c r="AJ25" s="59"/>
      <c r="AK25" s="59"/>
      <c r="AL25" s="59"/>
      <c r="AM25" s="60" t="s">
        <v>102</v>
      </c>
      <c r="AN25" s="60"/>
      <c r="AO25" s="58" t="s">
        <v>62</v>
      </c>
      <c r="AP25" s="59"/>
      <c r="AQ25" s="59"/>
      <c r="AR25" s="59"/>
      <c r="AS25" s="59"/>
      <c r="AT25" s="59"/>
      <c r="AU25" s="59"/>
      <c r="AV25" s="60" t="s">
        <v>103</v>
      </c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60"/>
      <c r="BH25" s="58" t="s">
        <v>85</v>
      </c>
      <c r="BI25" s="59"/>
      <c r="BJ25" s="59"/>
      <c r="BK25" s="59"/>
      <c r="BL25" s="59"/>
      <c r="BM25" s="59"/>
      <c r="BN25" s="59"/>
      <c r="BO25" s="60" t="s">
        <v>104</v>
      </c>
      <c r="BP25" s="64" t="s">
        <v>135</v>
      </c>
      <c r="BQ25" s="64" t="s">
        <v>135</v>
      </c>
    </row>
    <row r="26" spans="1:69" ht="15">
      <c r="A26" s="312">
        <v>1</v>
      </c>
      <c r="B26" s="312"/>
      <c r="C26" s="312"/>
      <c r="D26" s="57">
        <v>2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>
        <v>4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>
        <v>5</v>
      </c>
      <c r="AG26" s="57"/>
      <c r="AH26" s="57"/>
      <c r="AI26" s="57"/>
      <c r="AJ26" s="57"/>
      <c r="AK26" s="57"/>
      <c r="AL26" s="57"/>
      <c r="AM26" s="57" t="s">
        <v>32</v>
      </c>
      <c r="AN26" s="57"/>
      <c r="AO26" s="57">
        <v>6</v>
      </c>
      <c r="AP26" s="57"/>
      <c r="AQ26" s="57"/>
      <c r="AR26" s="57"/>
      <c r="AS26" s="57"/>
      <c r="AT26" s="57"/>
      <c r="AU26" s="57"/>
      <c r="AV26" s="57" t="s">
        <v>88</v>
      </c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>
        <v>6</v>
      </c>
      <c r="BI26" s="57"/>
      <c r="BJ26" s="57"/>
      <c r="BK26" s="57"/>
      <c r="BL26" s="57"/>
      <c r="BM26" s="57"/>
      <c r="BN26" s="57"/>
      <c r="BO26" s="57" t="s">
        <v>89</v>
      </c>
      <c r="BP26" s="57" t="s">
        <v>95</v>
      </c>
      <c r="BQ26" s="57" t="s">
        <v>96</v>
      </c>
    </row>
    <row r="27" spans="1:69" ht="13.5" customHeight="1">
      <c r="A27" s="57" t="s">
        <v>27</v>
      </c>
      <c r="B27" s="57"/>
      <c r="C27" s="57"/>
      <c r="D27" s="84" t="s">
        <v>124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136">
        <v>14834.78</v>
      </c>
      <c r="BP27" s="64" t="s">
        <v>100</v>
      </c>
      <c r="BQ27" s="64" t="s">
        <v>100</v>
      </c>
    </row>
    <row r="28" spans="1:69" ht="15.75" customHeight="1">
      <c r="A28" s="312" t="s">
        <v>28</v>
      </c>
      <c r="B28" s="312"/>
      <c r="C28" s="312"/>
      <c r="D28" s="84" t="s">
        <v>105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151">
        <v>4320</v>
      </c>
      <c r="U28" s="151"/>
      <c r="V28" s="151"/>
      <c r="W28" s="151"/>
      <c r="X28" s="151"/>
      <c r="Y28" s="151"/>
      <c r="Z28" s="151"/>
      <c r="AA28" s="151"/>
      <c r="AB28" s="151"/>
      <c r="AC28" s="151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61"/>
      <c r="AP28" s="61"/>
      <c r="AQ28" s="61"/>
      <c r="AR28" s="61"/>
      <c r="AS28" s="61"/>
      <c r="AT28" s="61"/>
      <c r="AU28" s="61"/>
      <c r="AV28" s="61">
        <v>0</v>
      </c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122"/>
      <c r="BI28" s="122"/>
      <c r="BJ28" s="122"/>
      <c r="BK28" s="122"/>
      <c r="BL28" s="122"/>
      <c r="BM28" s="122"/>
      <c r="BN28" s="122"/>
      <c r="BO28" s="261">
        <v>62528.78</v>
      </c>
      <c r="BP28" s="257">
        <v>37353.94</v>
      </c>
      <c r="BQ28" s="64" t="s">
        <v>100</v>
      </c>
    </row>
    <row r="29" spans="1:69" ht="15.75" customHeight="1">
      <c r="A29" s="312" t="s">
        <v>32</v>
      </c>
      <c r="B29" s="312"/>
      <c r="C29" s="312"/>
      <c r="D29" s="84" t="s">
        <v>106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51">
        <v>7200</v>
      </c>
      <c r="U29" s="151"/>
      <c r="V29" s="151"/>
      <c r="W29" s="151"/>
      <c r="X29" s="151"/>
      <c r="Y29" s="151"/>
      <c r="Z29" s="151"/>
      <c r="AA29" s="151"/>
      <c r="AB29" s="151"/>
      <c r="AC29" s="151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61"/>
      <c r="AP29" s="61"/>
      <c r="AQ29" s="61"/>
      <c r="AR29" s="61"/>
      <c r="AS29" s="61"/>
      <c r="AT29" s="61"/>
      <c r="AU29" s="61"/>
      <c r="AV29" s="61">
        <v>0</v>
      </c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122"/>
      <c r="BI29" s="122"/>
      <c r="BJ29" s="122"/>
      <c r="BK29" s="122"/>
      <c r="BL29" s="122"/>
      <c r="BM29" s="122"/>
      <c r="BN29" s="122"/>
      <c r="BO29" s="61">
        <v>71187.95</v>
      </c>
      <c r="BP29" s="64">
        <v>58598.35</v>
      </c>
      <c r="BQ29" s="64" t="s">
        <v>100</v>
      </c>
    </row>
    <row r="30" spans="1:69" ht="16.5" customHeight="1">
      <c r="A30" s="57" t="s">
        <v>88</v>
      </c>
      <c r="B30" s="57"/>
      <c r="C30" s="57"/>
      <c r="D30" s="375" t="s">
        <v>110</v>
      </c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141"/>
      <c r="AE30" s="142"/>
      <c r="AF30" s="142"/>
      <c r="AG30" s="142"/>
      <c r="AH30" s="143"/>
      <c r="AI30" s="142"/>
      <c r="AJ30" s="142"/>
      <c r="AK30" s="142"/>
      <c r="AL30" s="144"/>
      <c r="AM30" s="11"/>
      <c r="AN30" s="104"/>
      <c r="AO30" s="104"/>
      <c r="AP30" s="104"/>
      <c r="AQ30" s="104"/>
      <c r="AR30" s="104"/>
      <c r="AS30" s="104"/>
      <c r="AT30" s="104"/>
      <c r="AU30" s="12"/>
      <c r="AV30" s="61">
        <v>0</v>
      </c>
      <c r="AW30" s="78"/>
      <c r="AX30" s="78"/>
      <c r="AY30" s="78"/>
      <c r="AZ30" s="78"/>
      <c r="BA30" s="78"/>
      <c r="BB30" s="78"/>
      <c r="BC30" s="78"/>
      <c r="BD30" s="78"/>
      <c r="BE30" s="79"/>
      <c r="BF30" s="124"/>
      <c r="BG30" s="125"/>
      <c r="BH30" s="125"/>
      <c r="BI30" s="125"/>
      <c r="BJ30" s="125"/>
      <c r="BK30" s="125"/>
      <c r="BL30" s="125"/>
      <c r="BM30" s="125"/>
      <c r="BN30" s="125"/>
      <c r="BO30" s="82">
        <v>49051.31</v>
      </c>
      <c r="BP30" s="137">
        <v>5307.19</v>
      </c>
      <c r="BQ30" s="137" t="s">
        <v>100</v>
      </c>
    </row>
    <row r="31" spans="1:69" ht="15">
      <c r="A31" s="312"/>
      <c r="B31" s="312"/>
      <c r="C31" s="312"/>
      <c r="D31" s="74" t="s">
        <v>10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61" t="s">
        <v>11</v>
      </c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 t="s">
        <v>11</v>
      </c>
      <c r="AG31" s="61"/>
      <c r="AH31" s="61"/>
      <c r="AI31" s="61"/>
      <c r="AJ31" s="61"/>
      <c r="AK31" s="61"/>
      <c r="AL31" s="61"/>
      <c r="AM31" s="61" t="s">
        <v>100</v>
      </c>
      <c r="AN31" s="61"/>
      <c r="AO31" s="61" t="s">
        <v>11</v>
      </c>
      <c r="AP31" s="61"/>
      <c r="AQ31" s="61"/>
      <c r="AR31" s="61"/>
      <c r="AS31" s="61"/>
      <c r="AT31" s="61"/>
      <c r="AU31" s="61"/>
      <c r="AV31" s="61" t="s">
        <v>100</v>
      </c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122">
        <f>SUM(BH28:BO29)</f>
        <v>133716.72999999998</v>
      </c>
      <c r="BI31" s="122"/>
      <c r="BJ31" s="122"/>
      <c r="BK31" s="122"/>
      <c r="BL31" s="122"/>
      <c r="BM31" s="122"/>
      <c r="BN31" s="122"/>
      <c r="BO31" s="88">
        <v>198602.82</v>
      </c>
      <c r="BP31" s="88">
        <v>102000</v>
      </c>
      <c r="BQ31" s="70">
        <v>0</v>
      </c>
    </row>
    <row r="32" spans="1:67" ht="27" customHeight="1">
      <c r="A32" s="432" t="s">
        <v>133</v>
      </c>
      <c r="B32" s="432"/>
      <c r="C32" s="432"/>
      <c r="D32" s="432"/>
      <c r="L32" s="105"/>
      <c r="M32" s="434" t="s">
        <v>181</v>
      </c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</row>
    <row r="33" spans="1:67" ht="19.5" customHeight="1">
      <c r="A33" s="432" t="s">
        <v>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4" t="s">
        <v>127</v>
      </c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</row>
    <row r="34" spans="1:67" ht="9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</row>
    <row r="35" spans="1:69" ht="61.5" customHeight="1">
      <c r="A35" s="314" t="s">
        <v>183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5"/>
      <c r="BP35" s="64" t="s">
        <v>186</v>
      </c>
      <c r="BQ35" s="64" t="s">
        <v>187</v>
      </c>
    </row>
    <row r="36" spans="1:69" ht="44.25" customHeight="1">
      <c r="A36" s="312" t="s">
        <v>14</v>
      </c>
      <c r="B36" s="312"/>
      <c r="C36" s="312"/>
      <c r="D36" s="57" t="s">
        <v>43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58" t="s">
        <v>60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60"/>
      <c r="AF36" s="58" t="s">
        <v>61</v>
      </c>
      <c r="AG36" s="59"/>
      <c r="AH36" s="59"/>
      <c r="AJ36" s="59"/>
      <c r="AK36" s="59"/>
      <c r="AL36" s="59"/>
      <c r="AM36" s="60" t="s">
        <v>102</v>
      </c>
      <c r="AN36" s="60"/>
      <c r="AO36" s="58" t="s">
        <v>62</v>
      </c>
      <c r="AP36" s="59"/>
      <c r="AQ36" s="59"/>
      <c r="AR36" s="59"/>
      <c r="AS36" s="59"/>
      <c r="AT36" s="59"/>
      <c r="AU36" s="59"/>
      <c r="AV36" s="60" t="s">
        <v>103</v>
      </c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60"/>
      <c r="BH36" s="58" t="s">
        <v>85</v>
      </c>
      <c r="BI36" s="59"/>
      <c r="BJ36" s="59"/>
      <c r="BK36" s="59"/>
      <c r="BL36" s="59"/>
      <c r="BM36" s="59"/>
      <c r="BN36" s="59"/>
      <c r="BO36" s="60" t="s">
        <v>104</v>
      </c>
      <c r="BP36" s="64" t="s">
        <v>135</v>
      </c>
      <c r="BQ36" s="64" t="s">
        <v>135</v>
      </c>
    </row>
    <row r="37" spans="1:69" ht="15">
      <c r="A37" s="312">
        <v>1</v>
      </c>
      <c r="B37" s="312"/>
      <c r="C37" s="312"/>
      <c r="D37" s="57">
        <v>2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>
        <v>4</v>
      </c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>
        <v>5</v>
      </c>
      <c r="AG37" s="57"/>
      <c r="AH37" s="57"/>
      <c r="AI37" s="57"/>
      <c r="AJ37" s="57"/>
      <c r="AK37" s="57"/>
      <c r="AL37" s="57"/>
      <c r="AM37" s="57" t="s">
        <v>32</v>
      </c>
      <c r="AN37" s="57"/>
      <c r="AO37" s="57">
        <v>6</v>
      </c>
      <c r="AP37" s="57"/>
      <c r="AQ37" s="57"/>
      <c r="AR37" s="57"/>
      <c r="AS37" s="57"/>
      <c r="AT37" s="57"/>
      <c r="AU37" s="57"/>
      <c r="AV37" s="57" t="s">
        <v>88</v>
      </c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>
        <v>6</v>
      </c>
      <c r="BI37" s="57"/>
      <c r="BJ37" s="57"/>
      <c r="BK37" s="57"/>
      <c r="BL37" s="57"/>
      <c r="BM37" s="57"/>
      <c r="BN37" s="57"/>
      <c r="BO37" s="57" t="s">
        <v>89</v>
      </c>
      <c r="BP37" s="57" t="s">
        <v>95</v>
      </c>
      <c r="BQ37" s="57" t="s">
        <v>96</v>
      </c>
    </row>
    <row r="38" spans="1:69" ht="13.5" customHeight="1">
      <c r="A38" s="57" t="s">
        <v>27</v>
      </c>
      <c r="B38" s="57"/>
      <c r="C38" s="57"/>
      <c r="D38" s="57" t="s">
        <v>124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139">
        <v>128577.31</v>
      </c>
      <c r="BP38" s="64" t="s">
        <v>100</v>
      </c>
      <c r="BQ38" s="64" t="s">
        <v>100</v>
      </c>
    </row>
    <row r="39" spans="1:69" ht="13.5" customHeight="1">
      <c r="A39" s="312" t="s">
        <v>28</v>
      </c>
      <c r="B39" s="312"/>
      <c r="C39" s="312"/>
      <c r="D39" s="312" t="s">
        <v>191</v>
      </c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122">
        <v>1254</v>
      </c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122"/>
      <c r="BI39" s="122"/>
      <c r="BJ39" s="122"/>
      <c r="BK39" s="122"/>
      <c r="BL39" s="122"/>
      <c r="BM39" s="122"/>
      <c r="BN39" s="122"/>
      <c r="BO39" s="61">
        <v>840574.16</v>
      </c>
      <c r="BP39" s="64">
        <v>473169.53</v>
      </c>
      <c r="BQ39" s="64" t="s">
        <v>100</v>
      </c>
    </row>
    <row r="40" spans="1:69" ht="30.75" customHeight="1">
      <c r="A40" s="251" t="s">
        <v>32</v>
      </c>
      <c r="B40" s="251"/>
      <c r="C40" s="251"/>
      <c r="D40" s="312" t="s">
        <v>226</v>
      </c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3"/>
      <c r="BI40" s="253"/>
      <c r="BJ40" s="253"/>
      <c r="BK40" s="253"/>
      <c r="BL40" s="253"/>
      <c r="BM40" s="253"/>
      <c r="BN40" s="253"/>
      <c r="BO40" s="252">
        <v>86256.31</v>
      </c>
      <c r="BP40" s="250"/>
      <c r="BQ40" s="250"/>
    </row>
    <row r="41" spans="1:69" ht="15">
      <c r="A41" s="312" t="s">
        <v>88</v>
      </c>
      <c r="B41" s="312"/>
      <c r="C41" s="312"/>
      <c r="D41" s="312" t="s">
        <v>107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122">
        <v>124400</v>
      </c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122"/>
      <c r="BI41" s="122"/>
      <c r="BJ41" s="122"/>
      <c r="BK41" s="122"/>
      <c r="BL41" s="122"/>
      <c r="BM41" s="122"/>
      <c r="BN41" s="122"/>
      <c r="BO41" s="61">
        <v>549778.84</v>
      </c>
      <c r="BP41" s="64">
        <v>100221.16</v>
      </c>
      <c r="BQ41" s="64" t="s">
        <v>100</v>
      </c>
    </row>
    <row r="42" spans="1:69" ht="15">
      <c r="A42" s="312"/>
      <c r="B42" s="312"/>
      <c r="C42" s="312"/>
      <c r="D42" s="69" t="s">
        <v>10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 t="s">
        <v>11</v>
      </c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 t="s">
        <v>11</v>
      </c>
      <c r="AG42" s="61"/>
      <c r="AH42" s="61"/>
      <c r="AI42" s="61"/>
      <c r="AJ42" s="61"/>
      <c r="AK42" s="61"/>
      <c r="AL42" s="61"/>
      <c r="AM42" s="61" t="s">
        <v>100</v>
      </c>
      <c r="AN42" s="61"/>
      <c r="AO42" s="61" t="s">
        <v>11</v>
      </c>
      <c r="AP42" s="61"/>
      <c r="AQ42" s="61"/>
      <c r="AR42" s="61"/>
      <c r="AS42" s="61"/>
      <c r="AT42" s="61"/>
      <c r="AU42" s="61"/>
      <c r="AV42" s="61" t="s">
        <v>100</v>
      </c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122">
        <f>SUM(BH39:BO41)</f>
        <v>1476609.31</v>
      </c>
      <c r="BI42" s="122"/>
      <c r="BJ42" s="122"/>
      <c r="BK42" s="122"/>
      <c r="BL42" s="122"/>
      <c r="BM42" s="122"/>
      <c r="BN42" s="122"/>
      <c r="BO42" s="88">
        <f>SUM(BO38:BO41)</f>
        <v>1605186.62</v>
      </c>
      <c r="BP42" s="140">
        <v>1172302</v>
      </c>
      <c r="BQ42" s="140">
        <v>549190</v>
      </c>
    </row>
    <row r="43" spans="1:67" ht="29.25" customHeight="1">
      <c r="A43" s="432" t="s">
        <v>133</v>
      </c>
      <c r="B43" s="432"/>
      <c r="C43" s="432"/>
      <c r="D43" s="432"/>
      <c r="L43" s="105"/>
      <c r="M43" s="434" t="s">
        <v>140</v>
      </c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</row>
    <row r="44" spans="1:67" ht="20.25" customHeight="1">
      <c r="A44" s="432" t="s">
        <v>13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4" t="s">
        <v>127</v>
      </c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</row>
    <row r="45" spans="1:69" ht="22.5" customHeight="1">
      <c r="A45" s="326" t="s">
        <v>66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</row>
    <row r="46" spans="1:67" ht="7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</row>
    <row r="47" spans="1:69" ht="62.25" customHeight="1">
      <c r="A47" s="314" t="s">
        <v>183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5"/>
      <c r="BP47" s="64" t="s">
        <v>186</v>
      </c>
      <c r="BQ47" s="64" t="s">
        <v>187</v>
      </c>
    </row>
    <row r="48" spans="1:69" ht="57.75" customHeight="1">
      <c r="A48" s="313" t="s">
        <v>14</v>
      </c>
      <c r="B48" s="314"/>
      <c r="C48" s="315"/>
      <c r="D48" s="313" t="s">
        <v>43</v>
      </c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5"/>
      <c r="AD48" s="313" t="s">
        <v>63</v>
      </c>
      <c r="AE48" s="314"/>
      <c r="AF48" s="314"/>
      <c r="AG48" s="314"/>
      <c r="AH48" s="314"/>
      <c r="AI48" s="314"/>
      <c r="AJ48" s="314"/>
      <c r="AK48" s="314"/>
      <c r="AL48" s="315"/>
      <c r="AM48" s="313" t="s">
        <v>115</v>
      </c>
      <c r="AN48" s="314"/>
      <c r="AO48" s="314"/>
      <c r="AP48" s="314"/>
      <c r="AQ48" s="314"/>
      <c r="AR48" s="314"/>
      <c r="AS48" s="314"/>
      <c r="AT48" s="314"/>
      <c r="AU48" s="315"/>
      <c r="AV48" s="57" t="s">
        <v>65</v>
      </c>
      <c r="AW48" s="57"/>
      <c r="AX48" s="57"/>
      <c r="AY48" s="57"/>
      <c r="AZ48" s="57"/>
      <c r="BA48" s="57"/>
      <c r="BB48" s="57"/>
      <c r="BC48" s="57"/>
      <c r="BD48" s="57"/>
      <c r="BE48" s="57"/>
      <c r="BF48" s="313" t="s">
        <v>64</v>
      </c>
      <c r="BG48" s="314"/>
      <c r="BH48" s="314"/>
      <c r="BI48" s="314"/>
      <c r="BJ48" s="314"/>
      <c r="BK48" s="314"/>
      <c r="BL48" s="314"/>
      <c r="BM48" s="314"/>
      <c r="BN48" s="314"/>
      <c r="BO48" s="315"/>
      <c r="BP48" s="64" t="s">
        <v>64</v>
      </c>
      <c r="BQ48" s="64" t="s">
        <v>64</v>
      </c>
    </row>
    <row r="49" spans="1:69" ht="18" customHeight="1">
      <c r="A49" s="313">
        <v>1</v>
      </c>
      <c r="B49" s="314"/>
      <c r="C49" s="315"/>
      <c r="D49" s="313">
        <v>2</v>
      </c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5"/>
      <c r="AD49" s="313">
        <v>4</v>
      </c>
      <c r="AE49" s="314"/>
      <c r="AF49" s="314"/>
      <c r="AG49" s="314"/>
      <c r="AH49" s="314"/>
      <c r="AI49" s="314"/>
      <c r="AJ49" s="314"/>
      <c r="AK49" s="314"/>
      <c r="AL49" s="315"/>
      <c r="AM49" s="313" t="s">
        <v>32</v>
      </c>
      <c r="AN49" s="314"/>
      <c r="AO49" s="314"/>
      <c r="AP49" s="314"/>
      <c r="AQ49" s="314"/>
      <c r="AR49" s="314"/>
      <c r="AS49" s="314"/>
      <c r="AT49" s="314"/>
      <c r="AU49" s="315"/>
      <c r="AV49" s="57" t="s">
        <v>88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313" t="s">
        <v>89</v>
      </c>
      <c r="BG49" s="314"/>
      <c r="BH49" s="314"/>
      <c r="BI49" s="314"/>
      <c r="BJ49" s="314"/>
      <c r="BK49" s="314"/>
      <c r="BL49" s="314"/>
      <c r="BM49" s="314"/>
      <c r="BN49" s="314"/>
      <c r="BO49" s="315"/>
      <c r="BP49" s="57" t="s">
        <v>95</v>
      </c>
      <c r="BQ49" s="57" t="s">
        <v>96</v>
      </c>
    </row>
    <row r="50" spans="1:69" ht="13.5" customHeight="1">
      <c r="A50" s="313"/>
      <c r="B50" s="314"/>
      <c r="C50" s="315"/>
      <c r="D50" s="313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5"/>
      <c r="AD50" s="359"/>
      <c r="AE50" s="360"/>
      <c r="AF50" s="360"/>
      <c r="AG50" s="360"/>
      <c r="AH50" s="360"/>
      <c r="AI50" s="360"/>
      <c r="AJ50" s="360"/>
      <c r="AK50" s="360"/>
      <c r="AL50" s="361"/>
      <c r="AM50" s="362"/>
      <c r="AN50" s="363"/>
      <c r="AO50" s="363"/>
      <c r="AP50" s="363"/>
      <c r="AQ50" s="363"/>
      <c r="AR50" s="363"/>
      <c r="AS50" s="363"/>
      <c r="AT50" s="363"/>
      <c r="AU50" s="364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362">
        <v>0</v>
      </c>
      <c r="BG50" s="363"/>
      <c r="BH50" s="363"/>
      <c r="BI50" s="363"/>
      <c r="BJ50" s="363"/>
      <c r="BK50" s="363"/>
      <c r="BL50" s="363"/>
      <c r="BM50" s="363"/>
      <c r="BN50" s="363"/>
      <c r="BO50" s="364"/>
      <c r="BP50" s="64" t="s">
        <v>100</v>
      </c>
      <c r="BQ50" s="64" t="s">
        <v>100</v>
      </c>
    </row>
    <row r="51" spans="1:69" ht="15.75" customHeight="1">
      <c r="A51" s="313"/>
      <c r="B51" s="314"/>
      <c r="C51" s="315"/>
      <c r="D51" s="338" t="s">
        <v>10</v>
      </c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40"/>
      <c r="AD51" s="359" t="s">
        <v>11</v>
      </c>
      <c r="AE51" s="360"/>
      <c r="AF51" s="360"/>
      <c r="AG51" s="360"/>
      <c r="AH51" s="360"/>
      <c r="AI51" s="360"/>
      <c r="AJ51" s="360"/>
      <c r="AK51" s="360"/>
      <c r="AL51" s="361"/>
      <c r="AM51" s="362" t="s">
        <v>11</v>
      </c>
      <c r="AN51" s="363"/>
      <c r="AO51" s="363"/>
      <c r="AP51" s="363"/>
      <c r="AQ51" s="363"/>
      <c r="AR51" s="363"/>
      <c r="AS51" s="363"/>
      <c r="AT51" s="363"/>
      <c r="AU51" s="364"/>
      <c r="AV51" s="61" t="s">
        <v>100</v>
      </c>
      <c r="AW51" s="61"/>
      <c r="AX51" s="61"/>
      <c r="AY51" s="61"/>
      <c r="AZ51" s="61"/>
      <c r="BA51" s="61"/>
      <c r="BB51" s="61"/>
      <c r="BC51" s="61"/>
      <c r="BD51" s="61"/>
      <c r="BE51" s="61"/>
      <c r="BF51" s="371">
        <f>SUM(BF50)</f>
        <v>0</v>
      </c>
      <c r="BG51" s="372"/>
      <c r="BH51" s="372"/>
      <c r="BI51" s="372"/>
      <c r="BJ51" s="372"/>
      <c r="BK51" s="372"/>
      <c r="BL51" s="372"/>
      <c r="BM51" s="372"/>
      <c r="BN51" s="372"/>
      <c r="BO51" s="415"/>
      <c r="BP51" s="73">
        <v>0</v>
      </c>
      <c r="BQ51" s="70">
        <v>0</v>
      </c>
    </row>
    <row r="52" spans="1:69" ht="15.75" customHeight="1">
      <c r="A52" s="181"/>
      <c r="B52" s="181"/>
      <c r="C52" s="181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82"/>
      <c r="AE52" s="182"/>
      <c r="AF52" s="182"/>
      <c r="AG52" s="182"/>
      <c r="AH52" s="182"/>
      <c r="AI52" s="182"/>
      <c r="AJ52" s="182"/>
      <c r="AK52" s="182"/>
      <c r="AL52" s="182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138"/>
      <c r="BQ52" s="138"/>
    </row>
    <row r="53" spans="4:70" s="105" customFormat="1" ht="11.25" customHeight="1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104"/>
      <c r="AE53" s="104"/>
      <c r="AF53" s="104"/>
      <c r="AG53" s="104"/>
      <c r="AH53" s="104"/>
      <c r="AI53" s="104"/>
      <c r="AJ53" s="104"/>
      <c r="AK53" s="104"/>
      <c r="AL53" s="104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138"/>
      <c r="BQ53" s="138"/>
      <c r="BR53" s="145"/>
    </row>
    <row r="54" spans="1:67" ht="22.5" customHeight="1">
      <c r="A54" s="432" t="s">
        <v>133</v>
      </c>
      <c r="B54" s="432"/>
      <c r="C54" s="432"/>
      <c r="D54" s="432"/>
      <c r="L54" s="105"/>
      <c r="M54" s="434" t="s">
        <v>140</v>
      </c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</row>
    <row r="55" spans="1:67" ht="19.5" customHeight="1">
      <c r="A55" s="432" t="s">
        <v>13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4" t="s">
        <v>127</v>
      </c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</row>
    <row r="56" spans="1:69" ht="25.5" customHeight="1">
      <c r="A56" s="326" t="s">
        <v>67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</row>
    <row r="57" spans="1:67" ht="9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</row>
    <row r="58" spans="1:69" ht="63" customHeight="1">
      <c r="A58" s="314" t="s">
        <v>183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4"/>
      <c r="BM58" s="314"/>
      <c r="BN58" s="314"/>
      <c r="BO58" s="315"/>
      <c r="BP58" s="64" t="s">
        <v>186</v>
      </c>
      <c r="BQ58" s="64" t="s">
        <v>187</v>
      </c>
    </row>
    <row r="59" spans="1:69" ht="40.5" customHeight="1">
      <c r="A59" s="312" t="s">
        <v>14</v>
      </c>
      <c r="B59" s="312"/>
      <c r="C59" s="312"/>
      <c r="D59" s="57" t="s">
        <v>16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60" t="s">
        <v>68</v>
      </c>
      <c r="AN59" s="57"/>
      <c r="AO59" s="57"/>
      <c r="AP59" s="57"/>
      <c r="AQ59" s="57"/>
      <c r="AR59" s="57"/>
      <c r="AS59" s="57"/>
      <c r="AT59" s="57"/>
      <c r="AU59" s="57"/>
      <c r="AV59" s="58" t="s">
        <v>63</v>
      </c>
      <c r="AW59" s="59"/>
      <c r="AX59" s="59"/>
      <c r="AY59" s="59"/>
      <c r="AZ59" s="59"/>
      <c r="BA59" s="59"/>
      <c r="BB59" s="59"/>
      <c r="BC59" s="59"/>
      <c r="BD59" s="59"/>
      <c r="BE59" s="60"/>
      <c r="BF59" s="57" t="s">
        <v>69</v>
      </c>
      <c r="BG59" s="57"/>
      <c r="BH59" s="57"/>
      <c r="BI59" s="57"/>
      <c r="BJ59" s="57"/>
      <c r="BK59" s="57"/>
      <c r="BL59" s="57"/>
      <c r="BM59" s="57"/>
      <c r="BN59" s="57"/>
      <c r="BO59" s="57" t="s">
        <v>145</v>
      </c>
      <c r="BP59" s="57" t="s">
        <v>145</v>
      </c>
      <c r="BQ59" s="57" t="s">
        <v>145</v>
      </c>
    </row>
    <row r="60" spans="1:69" ht="15.75" customHeight="1">
      <c r="A60" s="57">
        <v>1</v>
      </c>
      <c r="B60" s="57"/>
      <c r="C60" s="57"/>
      <c r="D60" s="57">
        <v>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 t="s">
        <v>32</v>
      </c>
      <c r="AN60" s="57"/>
      <c r="AO60" s="57"/>
      <c r="AP60" s="57"/>
      <c r="AQ60" s="57"/>
      <c r="AR60" s="57"/>
      <c r="AS60" s="57"/>
      <c r="AT60" s="57"/>
      <c r="AU60" s="57"/>
      <c r="AV60" s="57" t="s">
        <v>88</v>
      </c>
      <c r="AW60" s="60"/>
      <c r="AX60" s="57"/>
      <c r="AY60" s="57"/>
      <c r="AZ60" s="57"/>
      <c r="BA60" s="57"/>
      <c r="BB60" s="57"/>
      <c r="BC60" s="57"/>
      <c r="BD60" s="57"/>
      <c r="BE60" s="57"/>
      <c r="BF60" s="57">
        <v>5</v>
      </c>
      <c r="BG60" s="57"/>
      <c r="BH60" s="57"/>
      <c r="BI60" s="57"/>
      <c r="BJ60" s="57"/>
      <c r="BK60" s="57"/>
      <c r="BL60" s="57"/>
      <c r="BM60" s="57"/>
      <c r="BN60" s="57"/>
      <c r="BO60" s="57" t="s">
        <v>89</v>
      </c>
      <c r="BP60" s="57" t="s">
        <v>95</v>
      </c>
      <c r="BQ60" s="57" t="s">
        <v>96</v>
      </c>
    </row>
    <row r="61" spans="1:69" ht="16.5" customHeight="1">
      <c r="A61" s="57" t="s">
        <v>27</v>
      </c>
      <c r="B61" s="57"/>
      <c r="C61" s="57"/>
      <c r="D61" s="84" t="s">
        <v>124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57"/>
      <c r="AE61" s="57"/>
      <c r="AF61" s="57"/>
      <c r="AG61" s="57"/>
      <c r="AH61" s="57"/>
      <c r="AI61" s="57"/>
      <c r="AJ61" s="57"/>
      <c r="AK61" s="57"/>
      <c r="AL61" s="57"/>
      <c r="AM61" s="57" t="s">
        <v>27</v>
      </c>
      <c r="AN61" s="57"/>
      <c r="AO61" s="57"/>
      <c r="AP61" s="57"/>
      <c r="AQ61" s="57"/>
      <c r="AR61" s="57"/>
      <c r="AS61" s="57"/>
      <c r="AT61" s="57"/>
      <c r="AU61" s="57"/>
      <c r="AV61" s="57"/>
      <c r="AW61" s="60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21">
        <v>9851.06</v>
      </c>
      <c r="BP61" s="122" t="s">
        <v>100</v>
      </c>
      <c r="BQ61" s="122" t="s">
        <v>100</v>
      </c>
    </row>
    <row r="62" spans="1:69" ht="16.5" customHeight="1">
      <c r="A62" s="57" t="s">
        <v>28</v>
      </c>
      <c r="B62" s="57"/>
      <c r="C62" s="57"/>
      <c r="D62" s="375" t="s">
        <v>111</v>
      </c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57"/>
      <c r="AE62" s="57"/>
      <c r="AF62" s="57"/>
      <c r="AG62" s="57"/>
      <c r="AH62" s="57"/>
      <c r="AI62" s="57"/>
      <c r="AJ62" s="57"/>
      <c r="AK62" s="57"/>
      <c r="AL62" s="57"/>
      <c r="AM62" s="62">
        <v>2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122"/>
      <c r="BG62" s="122"/>
      <c r="BH62" s="122"/>
      <c r="BI62" s="122"/>
      <c r="BJ62" s="122"/>
      <c r="BK62" s="122"/>
      <c r="BL62" s="122"/>
      <c r="BM62" s="122"/>
      <c r="BN62" s="122"/>
      <c r="BO62" s="61">
        <v>15662.02</v>
      </c>
      <c r="BP62" s="122">
        <v>1423.82</v>
      </c>
      <c r="BQ62" s="122" t="s">
        <v>100</v>
      </c>
    </row>
    <row r="63" spans="1:69" ht="15">
      <c r="A63" s="57" t="s">
        <v>32</v>
      </c>
      <c r="B63" s="57"/>
      <c r="C63" s="57"/>
      <c r="D63" s="375" t="s">
        <v>150</v>
      </c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57"/>
      <c r="AE63" s="57"/>
      <c r="AF63" s="57"/>
      <c r="AG63" s="57"/>
      <c r="AH63" s="57"/>
      <c r="AI63" s="57"/>
      <c r="AJ63" s="57"/>
      <c r="AK63" s="57"/>
      <c r="AL63" s="57"/>
      <c r="AM63" s="62">
        <v>1</v>
      </c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122"/>
      <c r="BG63" s="122"/>
      <c r="BH63" s="122"/>
      <c r="BI63" s="122"/>
      <c r="BJ63" s="122"/>
      <c r="BK63" s="122"/>
      <c r="BL63" s="122"/>
      <c r="BM63" s="122"/>
      <c r="BN63" s="122"/>
      <c r="BO63" s="61">
        <v>3380.63</v>
      </c>
      <c r="BP63" s="122">
        <v>307.33</v>
      </c>
      <c r="BQ63" s="122" t="s">
        <v>100</v>
      </c>
    </row>
    <row r="64" spans="1:69" ht="15">
      <c r="A64" s="57" t="s">
        <v>88</v>
      </c>
      <c r="B64" s="57"/>
      <c r="C64" s="57"/>
      <c r="D64" s="375" t="s">
        <v>151</v>
      </c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57"/>
      <c r="AE64" s="57"/>
      <c r="AF64" s="57"/>
      <c r="AG64" s="57"/>
      <c r="AH64" s="57"/>
      <c r="AI64" s="57"/>
      <c r="AJ64" s="57"/>
      <c r="AK64" s="57"/>
      <c r="AL64" s="57"/>
      <c r="AM64" s="62">
        <v>2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122"/>
      <c r="BG64" s="122"/>
      <c r="BH64" s="122"/>
      <c r="BI64" s="122"/>
      <c r="BJ64" s="122"/>
      <c r="BK64" s="122"/>
      <c r="BL64" s="122"/>
      <c r="BM64" s="122"/>
      <c r="BN64" s="122"/>
      <c r="BO64" s="61">
        <v>16234.13</v>
      </c>
      <c r="BP64" s="122">
        <v>1475.83</v>
      </c>
      <c r="BQ64" s="122" t="s">
        <v>100</v>
      </c>
    </row>
    <row r="65" spans="1:69" ht="13.5" customHeight="1">
      <c r="A65" s="57" t="s">
        <v>89</v>
      </c>
      <c r="B65" s="57"/>
      <c r="C65" s="57"/>
      <c r="D65" s="84" t="s">
        <v>152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57"/>
      <c r="AE65" s="57"/>
      <c r="AF65" s="57"/>
      <c r="AG65" s="57"/>
      <c r="AH65" s="57"/>
      <c r="AI65" s="57"/>
      <c r="AJ65" s="57"/>
      <c r="AK65" s="57"/>
      <c r="AL65" s="57"/>
      <c r="AM65" s="62">
        <v>2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122"/>
      <c r="BG65" s="122"/>
      <c r="BH65" s="122"/>
      <c r="BI65" s="122"/>
      <c r="BJ65" s="122"/>
      <c r="BK65" s="122"/>
      <c r="BL65" s="122"/>
      <c r="BM65" s="122"/>
      <c r="BN65" s="122"/>
      <c r="BO65" s="61">
        <v>36444.1</v>
      </c>
      <c r="BP65" s="122">
        <v>3313.1</v>
      </c>
      <c r="BQ65" s="122" t="s">
        <v>100</v>
      </c>
    </row>
    <row r="66" spans="1:69" ht="15">
      <c r="A66" s="57" t="s">
        <v>95</v>
      </c>
      <c r="B66" s="57"/>
      <c r="C66" s="57"/>
      <c r="D66" s="84" t="s">
        <v>153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57"/>
      <c r="AE66" s="57"/>
      <c r="AF66" s="57"/>
      <c r="AG66" s="57"/>
      <c r="AH66" s="57"/>
      <c r="AI66" s="57"/>
      <c r="AJ66" s="57"/>
      <c r="AK66" s="57"/>
      <c r="AL66" s="57"/>
      <c r="AM66" s="62">
        <v>4</v>
      </c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122"/>
      <c r="BG66" s="122"/>
      <c r="BH66" s="122"/>
      <c r="BI66" s="122"/>
      <c r="BJ66" s="122"/>
      <c r="BK66" s="122"/>
      <c r="BL66" s="122"/>
      <c r="BM66" s="122"/>
      <c r="BN66" s="122"/>
      <c r="BO66" s="61">
        <v>206243.17</v>
      </c>
      <c r="BP66" s="122">
        <v>8580</v>
      </c>
      <c r="BQ66" s="122" t="s">
        <v>100</v>
      </c>
    </row>
    <row r="67" spans="1:70" ht="13.5" customHeight="1">
      <c r="A67" s="57" t="s">
        <v>96</v>
      </c>
      <c r="B67" s="57"/>
      <c r="C67" s="57"/>
      <c r="D67" s="375" t="s">
        <v>112</v>
      </c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57"/>
      <c r="AE67" s="57"/>
      <c r="AF67" s="57"/>
      <c r="AG67" s="57"/>
      <c r="AH67" s="57"/>
      <c r="AI67" s="57"/>
      <c r="AJ67" s="57"/>
      <c r="AK67" s="57"/>
      <c r="AL67" s="57"/>
      <c r="AM67" s="62">
        <v>2</v>
      </c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122"/>
      <c r="BG67" s="122"/>
      <c r="BH67" s="122"/>
      <c r="BI67" s="122"/>
      <c r="BJ67" s="122"/>
      <c r="BK67" s="122"/>
      <c r="BL67" s="122"/>
      <c r="BM67" s="122"/>
      <c r="BN67" s="122"/>
      <c r="BO67" s="61">
        <v>13576.2</v>
      </c>
      <c r="BP67" s="122" t="s">
        <v>100</v>
      </c>
      <c r="BQ67" s="122" t="s">
        <v>100</v>
      </c>
      <c r="BR67" s="43"/>
    </row>
    <row r="68" spans="1:70" ht="13.5" customHeight="1">
      <c r="A68" s="57" t="s">
        <v>97</v>
      </c>
      <c r="B68" s="57"/>
      <c r="C68" s="57"/>
      <c r="D68" s="375" t="s">
        <v>113</v>
      </c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57"/>
      <c r="AE68" s="57"/>
      <c r="AF68" s="57"/>
      <c r="AG68" s="57"/>
      <c r="AH68" s="57"/>
      <c r="AI68" s="57"/>
      <c r="AJ68" s="57"/>
      <c r="AK68" s="57"/>
      <c r="AL68" s="57"/>
      <c r="AM68" s="62">
        <v>1</v>
      </c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122"/>
      <c r="BG68" s="122"/>
      <c r="BH68" s="122"/>
      <c r="BI68" s="122"/>
      <c r="BJ68" s="122"/>
      <c r="BK68" s="122"/>
      <c r="BL68" s="122"/>
      <c r="BM68" s="122"/>
      <c r="BN68" s="122"/>
      <c r="BO68" s="61">
        <v>3340.58</v>
      </c>
      <c r="BP68" s="122" t="s">
        <v>100</v>
      </c>
      <c r="BQ68" s="122" t="s">
        <v>100</v>
      </c>
      <c r="BR68" s="43"/>
    </row>
    <row r="69" spans="1:70" ht="13.5" customHeight="1">
      <c r="A69" s="200" t="s">
        <v>214</v>
      </c>
      <c r="B69" s="200"/>
      <c r="C69" s="200"/>
      <c r="D69" s="206" t="s">
        <v>219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8"/>
      <c r="AD69" s="200"/>
      <c r="AE69" s="200"/>
      <c r="AF69" s="200"/>
      <c r="AG69" s="200"/>
      <c r="AH69" s="200"/>
      <c r="AI69" s="200"/>
      <c r="AJ69" s="200"/>
      <c r="AK69" s="200"/>
      <c r="AL69" s="200"/>
      <c r="AM69" s="202">
        <v>1</v>
      </c>
      <c r="AN69" s="202"/>
      <c r="AO69" s="202"/>
      <c r="AP69" s="202"/>
      <c r="AQ69" s="202"/>
      <c r="AR69" s="202"/>
      <c r="AS69" s="202"/>
      <c r="AT69" s="202"/>
      <c r="AU69" s="202"/>
      <c r="AV69" s="203"/>
      <c r="AW69" s="204"/>
      <c r="AX69" s="204"/>
      <c r="AY69" s="204"/>
      <c r="AZ69" s="204"/>
      <c r="BA69" s="204"/>
      <c r="BB69" s="204"/>
      <c r="BC69" s="204"/>
      <c r="BD69" s="204"/>
      <c r="BE69" s="205"/>
      <c r="BF69" s="209"/>
      <c r="BG69" s="209"/>
      <c r="BH69" s="209"/>
      <c r="BI69" s="209"/>
      <c r="BJ69" s="209"/>
      <c r="BK69" s="209"/>
      <c r="BL69" s="209"/>
      <c r="BM69" s="209"/>
      <c r="BN69" s="209"/>
      <c r="BO69" s="201">
        <v>20897.92</v>
      </c>
      <c r="BP69" s="209"/>
      <c r="BQ69" s="209"/>
      <c r="BR69" s="43"/>
    </row>
    <row r="70" spans="1:70" ht="20.25" customHeight="1">
      <c r="A70" s="170" t="s">
        <v>90</v>
      </c>
      <c r="B70" s="170"/>
      <c r="C70" s="170"/>
      <c r="D70" s="178" t="s">
        <v>215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8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2">
        <v>1</v>
      </c>
      <c r="AN70" s="172"/>
      <c r="AO70" s="172"/>
      <c r="AP70" s="172"/>
      <c r="AQ70" s="172"/>
      <c r="AR70" s="172"/>
      <c r="AS70" s="172"/>
      <c r="AT70" s="172"/>
      <c r="AU70" s="172"/>
      <c r="AV70" s="175"/>
      <c r="AW70" s="176"/>
      <c r="AX70" s="176"/>
      <c r="AY70" s="176"/>
      <c r="AZ70" s="176"/>
      <c r="BA70" s="176"/>
      <c r="BB70" s="176"/>
      <c r="BC70" s="176"/>
      <c r="BD70" s="176"/>
      <c r="BE70" s="177"/>
      <c r="BF70" s="184"/>
      <c r="BG70" s="184"/>
      <c r="BH70" s="184"/>
      <c r="BI70" s="184"/>
      <c r="BJ70" s="184"/>
      <c r="BK70" s="184"/>
      <c r="BL70" s="184"/>
      <c r="BM70" s="184"/>
      <c r="BN70" s="184"/>
      <c r="BO70" s="171">
        <v>5000</v>
      </c>
      <c r="BP70" s="184" t="s">
        <v>100</v>
      </c>
      <c r="BQ70" s="184" t="s">
        <v>100</v>
      </c>
      <c r="BR70" s="43"/>
    </row>
    <row r="71" spans="1:70" ht="37.5" customHeight="1">
      <c r="A71" s="170" t="s">
        <v>91</v>
      </c>
      <c r="B71" s="170"/>
      <c r="C71" s="170"/>
      <c r="D71" s="178" t="s">
        <v>216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8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2">
        <v>1</v>
      </c>
      <c r="AN71" s="172"/>
      <c r="AO71" s="172"/>
      <c r="AP71" s="172"/>
      <c r="AQ71" s="172"/>
      <c r="AR71" s="172"/>
      <c r="AS71" s="172"/>
      <c r="AT71" s="172"/>
      <c r="AU71" s="172"/>
      <c r="AV71" s="175"/>
      <c r="AW71" s="176"/>
      <c r="AX71" s="176"/>
      <c r="AY71" s="176"/>
      <c r="AZ71" s="176"/>
      <c r="BA71" s="176"/>
      <c r="BB71" s="176"/>
      <c r="BC71" s="176"/>
      <c r="BD71" s="176"/>
      <c r="BE71" s="177"/>
      <c r="BF71" s="184"/>
      <c r="BG71" s="184"/>
      <c r="BH71" s="184"/>
      <c r="BI71" s="184"/>
      <c r="BJ71" s="184"/>
      <c r="BK71" s="184"/>
      <c r="BL71" s="184"/>
      <c r="BM71" s="184"/>
      <c r="BN71" s="184"/>
      <c r="BO71" s="171">
        <v>10000</v>
      </c>
      <c r="BP71" s="184" t="s">
        <v>100</v>
      </c>
      <c r="BQ71" s="184" t="s">
        <v>100</v>
      </c>
      <c r="BR71" s="43"/>
    </row>
    <row r="72" spans="1:70" ht="15" customHeight="1">
      <c r="A72" s="57"/>
      <c r="B72" s="57"/>
      <c r="C72" s="57"/>
      <c r="D72" s="74" t="s">
        <v>10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60"/>
      <c r="AD72" s="61" t="s">
        <v>11</v>
      </c>
      <c r="AE72" s="61"/>
      <c r="AF72" s="61"/>
      <c r="AG72" s="61"/>
      <c r="AH72" s="61"/>
      <c r="AI72" s="61"/>
      <c r="AJ72" s="61"/>
      <c r="AK72" s="61"/>
      <c r="AL72" s="61"/>
      <c r="AM72" s="62" t="s">
        <v>100</v>
      </c>
      <c r="AN72" s="62"/>
      <c r="AO72" s="62"/>
      <c r="AP72" s="62"/>
      <c r="AQ72" s="62"/>
      <c r="AR72" s="62"/>
      <c r="AS72" s="62"/>
      <c r="AT72" s="62"/>
      <c r="AU72" s="62"/>
      <c r="AV72" s="80" t="s">
        <v>100</v>
      </c>
      <c r="AW72" s="78"/>
      <c r="AX72" s="78"/>
      <c r="AY72" s="78"/>
      <c r="AZ72" s="78"/>
      <c r="BA72" s="78"/>
      <c r="BB72" s="78"/>
      <c r="BC72" s="78"/>
      <c r="BD72" s="78"/>
      <c r="BE72" s="79"/>
      <c r="BF72" s="61">
        <f>SUM(BF63:BO68)</f>
        <v>279218.81000000006</v>
      </c>
      <c r="BG72" s="61"/>
      <c r="BH72" s="61"/>
      <c r="BI72" s="61"/>
      <c r="BJ72" s="61"/>
      <c r="BK72" s="61"/>
      <c r="BL72" s="61"/>
      <c r="BM72" s="61"/>
      <c r="BN72" s="61"/>
      <c r="BO72" s="71">
        <f>SUM(BO61:BO71)</f>
        <v>340629.81</v>
      </c>
      <c r="BP72" s="71">
        <v>70000</v>
      </c>
      <c r="BQ72" s="71">
        <v>0</v>
      </c>
      <c r="BR72" s="43"/>
    </row>
    <row r="73" spans="1:67" ht="22.5" customHeight="1">
      <c r="A73" s="432" t="s">
        <v>133</v>
      </c>
      <c r="B73" s="432"/>
      <c r="C73" s="432"/>
      <c r="D73" s="432"/>
      <c r="L73" s="105"/>
      <c r="M73" s="434" t="s">
        <v>140</v>
      </c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/>
      <c r="AV73" s="434"/>
      <c r="AW73" s="434"/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</row>
    <row r="74" spans="1:67" ht="17.25" customHeight="1">
      <c r="A74" s="432" t="s">
        <v>13</v>
      </c>
      <c r="B74" s="432"/>
      <c r="C74" s="432"/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  <c r="Q74" s="432"/>
      <c r="R74" s="432"/>
      <c r="S74" s="432"/>
      <c r="T74" s="432"/>
      <c r="U74" s="434" t="s">
        <v>127</v>
      </c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</row>
    <row r="75" spans="1:70" ht="21" customHeight="1">
      <c r="A75" s="326" t="s">
        <v>70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43"/>
    </row>
    <row r="76" spans="1:70" ht="6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R76" s="43"/>
    </row>
    <row r="77" spans="1:69" ht="63" customHeight="1">
      <c r="A77" s="314" t="s">
        <v>183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5"/>
      <c r="BP77" s="64" t="s">
        <v>186</v>
      </c>
      <c r="BQ77" s="64" t="s">
        <v>187</v>
      </c>
    </row>
    <row r="78" spans="1:69" ht="34.5" customHeight="1">
      <c r="A78" s="313" t="s">
        <v>14</v>
      </c>
      <c r="B78" s="314"/>
      <c r="C78" s="315"/>
      <c r="D78" s="313" t="s">
        <v>16</v>
      </c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5"/>
      <c r="AM78" s="313" t="s">
        <v>72</v>
      </c>
      <c r="AN78" s="314"/>
      <c r="AO78" s="314"/>
      <c r="AP78" s="314"/>
      <c r="AQ78" s="314"/>
      <c r="AR78" s="314"/>
      <c r="AS78" s="314"/>
      <c r="AT78" s="314"/>
      <c r="AU78" s="315"/>
      <c r="AV78" s="313" t="s">
        <v>142</v>
      </c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5"/>
      <c r="BP78" s="57" t="s">
        <v>142</v>
      </c>
      <c r="BQ78" s="57" t="s">
        <v>142</v>
      </c>
    </row>
    <row r="79" spans="1:69" ht="16.5" customHeight="1">
      <c r="A79" s="313">
        <v>1</v>
      </c>
      <c r="B79" s="314"/>
      <c r="C79" s="315"/>
      <c r="D79" s="313">
        <v>2</v>
      </c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5"/>
      <c r="AM79" s="313">
        <v>3</v>
      </c>
      <c r="AN79" s="314"/>
      <c r="AO79" s="314"/>
      <c r="AP79" s="314"/>
      <c r="AQ79" s="314"/>
      <c r="AR79" s="314"/>
      <c r="AS79" s="314"/>
      <c r="AT79" s="314"/>
      <c r="AU79" s="315"/>
      <c r="AV79" s="313" t="s">
        <v>88</v>
      </c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5"/>
      <c r="BP79" s="57" t="s">
        <v>89</v>
      </c>
      <c r="BQ79" s="57" t="s">
        <v>95</v>
      </c>
    </row>
    <row r="80" spans="1:69" ht="18" customHeight="1">
      <c r="A80" s="313" t="s">
        <v>27</v>
      </c>
      <c r="B80" s="314"/>
      <c r="C80" s="315"/>
      <c r="D80" s="410" t="s">
        <v>123</v>
      </c>
      <c r="E80" s="411"/>
      <c r="F80" s="411"/>
      <c r="G80" s="411"/>
      <c r="H80" s="411"/>
      <c r="I80" s="411"/>
      <c r="J80" s="411"/>
      <c r="K80" s="411"/>
      <c r="L80" s="411"/>
      <c r="M80" s="412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57"/>
      <c r="AE80" s="57"/>
      <c r="AF80" s="57"/>
      <c r="AG80" s="57"/>
      <c r="AH80" s="57"/>
      <c r="AI80" s="57"/>
      <c r="AJ80" s="57"/>
      <c r="AK80" s="57"/>
      <c r="AL80" s="57"/>
      <c r="AM80" s="62">
        <v>1</v>
      </c>
      <c r="AN80" s="62"/>
      <c r="AO80" s="62"/>
      <c r="AP80" s="62"/>
      <c r="AQ80" s="62"/>
      <c r="AR80" s="62"/>
      <c r="AS80" s="62"/>
      <c r="AT80" s="62"/>
      <c r="AU80" s="62"/>
      <c r="AV80" s="362">
        <v>91410</v>
      </c>
      <c r="AW80" s="363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3"/>
      <c r="BK80" s="363"/>
      <c r="BL80" s="363"/>
      <c r="BM80" s="363"/>
      <c r="BN80" s="363"/>
      <c r="BO80" s="364"/>
      <c r="BP80" s="64" t="s">
        <v>100</v>
      </c>
      <c r="BQ80" s="64" t="s">
        <v>100</v>
      </c>
    </row>
    <row r="81" spans="1:69" ht="13.5" customHeight="1">
      <c r="A81" s="313" t="s">
        <v>28</v>
      </c>
      <c r="B81" s="314"/>
      <c r="C81" s="315"/>
      <c r="D81" s="96" t="s">
        <v>192</v>
      </c>
      <c r="E81" s="97"/>
      <c r="F81" s="97"/>
      <c r="G81" s="97"/>
      <c r="H81" s="97"/>
      <c r="I81" s="97"/>
      <c r="J81" s="97"/>
      <c r="K81" s="97"/>
      <c r="L81" s="97"/>
      <c r="M81" s="98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59"/>
      <c r="AE81" s="59"/>
      <c r="AF81" s="59"/>
      <c r="AG81" s="59"/>
      <c r="AH81" s="59"/>
      <c r="AJ81" s="59"/>
      <c r="AK81" s="59"/>
      <c r="AL81" s="60"/>
      <c r="AM81" s="62">
        <v>2</v>
      </c>
      <c r="AN81" s="62"/>
      <c r="AO81" s="62"/>
      <c r="AP81" s="62"/>
      <c r="AQ81" s="62"/>
      <c r="AR81" s="62"/>
      <c r="AS81" s="62"/>
      <c r="AT81" s="62"/>
      <c r="AU81" s="62"/>
      <c r="AV81" s="362">
        <v>11410</v>
      </c>
      <c r="AW81" s="363"/>
      <c r="AX81" s="363"/>
      <c r="AY81" s="363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3"/>
      <c r="BK81" s="363"/>
      <c r="BL81" s="363"/>
      <c r="BM81" s="363"/>
      <c r="BN81" s="363"/>
      <c r="BO81" s="364"/>
      <c r="BP81" s="64" t="s">
        <v>100</v>
      </c>
      <c r="BQ81" s="64" t="s">
        <v>100</v>
      </c>
    </row>
    <row r="82" spans="1:69" ht="29.25" customHeight="1">
      <c r="A82" s="313" t="s">
        <v>32</v>
      </c>
      <c r="B82" s="314"/>
      <c r="C82" s="315"/>
      <c r="D82" s="96" t="s">
        <v>193</v>
      </c>
      <c r="E82" s="97"/>
      <c r="F82" s="97"/>
      <c r="G82" s="97"/>
      <c r="H82" s="97"/>
      <c r="I82" s="97"/>
      <c r="J82" s="97"/>
      <c r="K82" s="97"/>
      <c r="L82" s="97"/>
      <c r="M82" s="98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59"/>
      <c r="AE82" s="59"/>
      <c r="AF82" s="59"/>
      <c r="AG82" s="59"/>
      <c r="AH82" s="59"/>
      <c r="AJ82" s="59"/>
      <c r="AK82" s="59"/>
      <c r="AL82" s="60"/>
      <c r="AM82" s="62"/>
      <c r="AN82" s="62"/>
      <c r="AO82" s="62"/>
      <c r="AP82" s="62"/>
      <c r="AQ82" s="62"/>
      <c r="AR82" s="62"/>
      <c r="AS82" s="62"/>
      <c r="AT82" s="62"/>
      <c r="AU82" s="62"/>
      <c r="AV82" s="362">
        <v>0</v>
      </c>
      <c r="AW82" s="363"/>
      <c r="AX82" s="363"/>
      <c r="AY82" s="363"/>
      <c r="AZ82" s="363"/>
      <c r="BA82" s="363"/>
      <c r="BB82" s="363"/>
      <c r="BC82" s="363"/>
      <c r="BD82" s="363"/>
      <c r="BE82" s="363"/>
      <c r="BF82" s="363"/>
      <c r="BG82" s="363"/>
      <c r="BH82" s="363"/>
      <c r="BI82" s="363"/>
      <c r="BJ82" s="363"/>
      <c r="BK82" s="363"/>
      <c r="BL82" s="363"/>
      <c r="BM82" s="363"/>
      <c r="BN82" s="363"/>
      <c r="BO82" s="364"/>
      <c r="BP82" s="64" t="s">
        <v>100</v>
      </c>
      <c r="BQ82" s="64" t="s">
        <v>100</v>
      </c>
    </row>
    <row r="83" spans="1:69" ht="17.25" customHeight="1">
      <c r="A83" s="58" t="s">
        <v>88</v>
      </c>
      <c r="B83" s="59"/>
      <c r="C83" s="60"/>
      <c r="D83" s="375" t="s">
        <v>149</v>
      </c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59"/>
      <c r="AE83" s="59"/>
      <c r="AF83" s="59"/>
      <c r="AG83" s="59"/>
      <c r="AH83" s="59"/>
      <c r="AJ83" s="59"/>
      <c r="AK83" s="59"/>
      <c r="AL83" s="60"/>
      <c r="AM83" s="62">
        <v>2</v>
      </c>
      <c r="AN83" s="62"/>
      <c r="AO83" s="62"/>
      <c r="AP83" s="62"/>
      <c r="AQ83" s="62"/>
      <c r="AR83" s="62"/>
      <c r="AS83" s="62"/>
      <c r="AT83" s="62"/>
      <c r="AU83" s="62"/>
      <c r="AV83" s="437">
        <v>14551.68</v>
      </c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BN83" s="438"/>
      <c r="BO83" s="439"/>
      <c r="BP83" s="64" t="s">
        <v>100</v>
      </c>
      <c r="BQ83" s="64" t="s">
        <v>100</v>
      </c>
    </row>
    <row r="84" spans="1:69" ht="15" customHeight="1">
      <c r="A84" s="313"/>
      <c r="B84" s="314"/>
      <c r="C84" s="315"/>
      <c r="D84" s="355" t="s">
        <v>10</v>
      </c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7"/>
      <c r="AM84" s="317" t="s">
        <v>100</v>
      </c>
      <c r="AN84" s="317"/>
      <c r="AO84" s="317"/>
      <c r="AP84" s="317"/>
      <c r="AQ84" s="317"/>
      <c r="AR84" s="317"/>
      <c r="AS84" s="317"/>
      <c r="AT84" s="317"/>
      <c r="AU84" s="317"/>
      <c r="AV84" s="443">
        <f>SUM(AV80:BO83)</f>
        <v>117371.68</v>
      </c>
      <c r="AW84" s="444"/>
      <c r="AX84" s="444"/>
      <c r="AY84" s="444"/>
      <c r="AZ84" s="444"/>
      <c r="BA84" s="444"/>
      <c r="BB84" s="444"/>
      <c r="BC84" s="444"/>
      <c r="BD84" s="444"/>
      <c r="BE84" s="444"/>
      <c r="BF84" s="444"/>
      <c r="BG84" s="444"/>
      <c r="BH84" s="444"/>
      <c r="BI84" s="444"/>
      <c r="BJ84" s="444"/>
      <c r="BK84" s="444"/>
      <c r="BL84" s="444"/>
      <c r="BM84" s="444"/>
      <c r="BN84" s="444"/>
      <c r="BO84" s="445"/>
      <c r="BP84" s="140">
        <v>20502</v>
      </c>
      <c r="BQ84" s="70">
        <v>0</v>
      </c>
    </row>
    <row r="85" spans="1:67" ht="22.5" customHeight="1">
      <c r="A85" s="432" t="s">
        <v>133</v>
      </c>
      <c r="B85" s="432"/>
      <c r="C85" s="432"/>
      <c r="D85" s="432"/>
      <c r="L85" s="105"/>
      <c r="M85" s="434" t="s">
        <v>140</v>
      </c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</row>
    <row r="86" spans="1:67" ht="11.25" customHeight="1">
      <c r="A86" s="432" t="s">
        <v>13</v>
      </c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32"/>
      <c r="U86" s="434" t="s">
        <v>127</v>
      </c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434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</row>
    <row r="87" spans="1:69" ht="24.75" customHeight="1">
      <c r="A87" s="326" t="s">
        <v>73</v>
      </c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</row>
    <row r="88" spans="1:67" ht="4.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</row>
    <row r="89" spans="1:69" ht="62.25" customHeight="1">
      <c r="A89" s="314" t="s">
        <v>183</v>
      </c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4"/>
      <c r="BK89" s="314"/>
      <c r="BL89" s="314"/>
      <c r="BM89" s="314"/>
      <c r="BN89" s="314"/>
      <c r="BO89" s="315"/>
      <c r="BP89" s="64" t="s">
        <v>186</v>
      </c>
      <c r="BQ89" s="64" t="s">
        <v>187</v>
      </c>
    </row>
    <row r="90" spans="1:69" ht="37.5" customHeight="1">
      <c r="A90" s="312" t="s">
        <v>14</v>
      </c>
      <c r="B90" s="312"/>
      <c r="C90" s="312"/>
      <c r="D90" s="313" t="s">
        <v>16</v>
      </c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40"/>
      <c r="AD90" s="317"/>
      <c r="AE90" s="317"/>
      <c r="AF90" s="317"/>
      <c r="AG90" s="317"/>
      <c r="AH90" s="317"/>
      <c r="AI90" s="317"/>
      <c r="AJ90" s="317"/>
      <c r="AK90" s="317"/>
      <c r="AL90" s="317"/>
      <c r="AM90" s="316" t="s">
        <v>63</v>
      </c>
      <c r="AN90" s="316"/>
      <c r="AO90" s="316"/>
      <c r="AP90" s="316"/>
      <c r="AQ90" s="316"/>
      <c r="AR90" s="316"/>
      <c r="AS90" s="316"/>
      <c r="AT90" s="316"/>
      <c r="AU90" s="316"/>
      <c r="AV90" s="61" t="s">
        <v>120</v>
      </c>
      <c r="AW90" s="61"/>
      <c r="AX90" s="61"/>
      <c r="AY90" s="61"/>
      <c r="AZ90" s="61"/>
      <c r="BA90" s="61"/>
      <c r="BB90" s="61"/>
      <c r="BC90" s="61"/>
      <c r="BD90" s="61"/>
      <c r="BE90" s="61"/>
      <c r="BF90" s="443" t="s">
        <v>210</v>
      </c>
      <c r="BG90" s="444"/>
      <c r="BH90" s="444"/>
      <c r="BI90" s="444"/>
      <c r="BJ90" s="444"/>
      <c r="BK90" s="444"/>
      <c r="BL90" s="444"/>
      <c r="BM90" s="444"/>
      <c r="BN90" s="444"/>
      <c r="BO90" s="445"/>
      <c r="BP90" s="57" t="s">
        <v>145</v>
      </c>
      <c r="BQ90" s="57" t="s">
        <v>145</v>
      </c>
    </row>
    <row r="91" spans="1:69" ht="12.75" customHeight="1">
      <c r="A91" s="60" t="s">
        <v>27</v>
      </c>
      <c r="D91" s="60" t="s">
        <v>28</v>
      </c>
      <c r="AM91" s="60" t="s">
        <v>32</v>
      </c>
      <c r="AV91" s="60" t="s">
        <v>88</v>
      </c>
      <c r="BO91" s="60" t="s">
        <v>89</v>
      </c>
      <c r="BP91" s="57" t="s">
        <v>95</v>
      </c>
      <c r="BQ91" s="57" t="s">
        <v>96</v>
      </c>
    </row>
    <row r="92" spans="1:69" ht="12.75" customHeight="1">
      <c r="A92" s="312" t="s">
        <v>27</v>
      </c>
      <c r="B92" s="312"/>
      <c r="C92" s="312"/>
      <c r="D92" s="84" t="s">
        <v>164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62"/>
      <c r="AE92" s="62"/>
      <c r="AF92" s="62"/>
      <c r="AG92" s="62"/>
      <c r="AH92" s="62"/>
      <c r="AI92" s="62"/>
      <c r="AJ92" s="62"/>
      <c r="AK92" s="62"/>
      <c r="AL92" s="62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362">
        <v>134153.19</v>
      </c>
      <c r="BG92" s="363"/>
      <c r="BH92" s="363"/>
      <c r="BI92" s="363"/>
      <c r="BJ92" s="363"/>
      <c r="BK92" s="363"/>
      <c r="BL92" s="363"/>
      <c r="BM92" s="363"/>
      <c r="BN92" s="363"/>
      <c r="BO92" s="364"/>
      <c r="BP92" s="64" t="s">
        <v>100</v>
      </c>
      <c r="BQ92" s="64" t="s">
        <v>100</v>
      </c>
    </row>
    <row r="93" spans="1:69" ht="12.75" customHeight="1">
      <c r="A93" s="57" t="s">
        <v>28</v>
      </c>
      <c r="B93" s="57"/>
      <c r="C93" s="57"/>
      <c r="D93" s="96" t="s">
        <v>208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60"/>
      <c r="AD93" s="62"/>
      <c r="AE93" s="62"/>
      <c r="AF93" s="62"/>
      <c r="AG93" s="62"/>
      <c r="AH93" s="62"/>
      <c r="AI93" s="62"/>
      <c r="AJ93" s="62"/>
      <c r="AK93" s="62"/>
      <c r="AL93" s="62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80"/>
      <c r="BG93" s="81"/>
      <c r="BH93" s="81"/>
      <c r="BI93" s="81"/>
      <c r="BJ93" s="81"/>
      <c r="BK93" s="81"/>
      <c r="BL93" s="81"/>
      <c r="BM93" s="81"/>
      <c r="BN93" s="81"/>
      <c r="BO93" s="82">
        <v>60369.96</v>
      </c>
      <c r="BP93" s="173" t="s">
        <v>100</v>
      </c>
      <c r="BQ93" s="173" t="s">
        <v>100</v>
      </c>
    </row>
    <row r="94" spans="1:69" ht="13.5" customHeight="1">
      <c r="A94" s="57" t="s">
        <v>32</v>
      </c>
      <c r="B94" s="57"/>
      <c r="C94" s="57"/>
      <c r="D94" s="96" t="s">
        <v>125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60"/>
      <c r="AD94" s="62"/>
      <c r="AE94" s="62"/>
      <c r="AF94" s="62"/>
      <c r="AG94" s="62"/>
      <c r="AH94" s="62"/>
      <c r="AI94" s="62"/>
      <c r="AJ94" s="62"/>
      <c r="AK94" s="62"/>
      <c r="AL94" s="62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80"/>
      <c r="BG94" s="81"/>
      <c r="BH94" s="81"/>
      <c r="BI94" s="81"/>
      <c r="BJ94" s="81"/>
      <c r="BK94" s="81"/>
      <c r="BL94" s="81"/>
      <c r="BM94" s="81"/>
      <c r="BN94" s="81"/>
      <c r="BO94" s="82">
        <v>3305481.85</v>
      </c>
      <c r="BP94" s="173" t="s">
        <v>100</v>
      </c>
      <c r="BQ94" s="173" t="s">
        <v>100</v>
      </c>
    </row>
    <row r="95" spans="1:69" ht="15">
      <c r="A95" s="57" t="s">
        <v>88</v>
      </c>
      <c r="B95" s="57"/>
      <c r="C95" s="57"/>
      <c r="D95" s="96" t="s">
        <v>163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60"/>
      <c r="AD95" s="62"/>
      <c r="AE95" s="62"/>
      <c r="AF95" s="62"/>
      <c r="AG95" s="62"/>
      <c r="AH95" s="62"/>
      <c r="AI95" s="62"/>
      <c r="AJ95" s="62"/>
      <c r="AK95" s="62"/>
      <c r="AL95" s="62"/>
      <c r="AM95" s="62">
        <v>1</v>
      </c>
      <c r="AN95" s="62"/>
      <c r="AO95" s="62"/>
      <c r="AP95" s="62"/>
      <c r="AQ95" s="62"/>
      <c r="AR95" s="62"/>
      <c r="AS95" s="62"/>
      <c r="AT95" s="62"/>
      <c r="AU95" s="62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80"/>
      <c r="BG95" s="81"/>
      <c r="BH95" s="81"/>
      <c r="BI95" s="81"/>
      <c r="BJ95" s="81"/>
      <c r="BK95" s="81"/>
      <c r="BL95" s="81"/>
      <c r="BM95" s="81"/>
      <c r="BN95" s="81"/>
      <c r="BO95" s="82">
        <v>75000</v>
      </c>
      <c r="BP95" s="173" t="s">
        <v>100</v>
      </c>
      <c r="BQ95" s="173" t="s">
        <v>100</v>
      </c>
    </row>
    <row r="96" spans="1:69" ht="15">
      <c r="A96" s="57" t="s">
        <v>89</v>
      </c>
      <c r="B96" s="57"/>
      <c r="C96" s="57"/>
      <c r="D96" s="96" t="s">
        <v>182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60"/>
      <c r="AD96" s="62"/>
      <c r="AE96" s="62"/>
      <c r="AF96" s="62"/>
      <c r="AG96" s="62"/>
      <c r="AH96" s="62"/>
      <c r="AI96" s="62"/>
      <c r="AJ96" s="62"/>
      <c r="AK96" s="62"/>
      <c r="AL96" s="62"/>
      <c r="AM96" s="62">
        <v>1</v>
      </c>
      <c r="AN96" s="62"/>
      <c r="AO96" s="62"/>
      <c r="AP96" s="62"/>
      <c r="AQ96" s="62"/>
      <c r="AR96" s="62"/>
      <c r="AS96" s="62"/>
      <c r="AT96" s="62"/>
      <c r="AU96" s="62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80"/>
      <c r="BG96" s="81"/>
      <c r="BH96" s="81"/>
      <c r="BI96" s="81"/>
      <c r="BJ96" s="81"/>
      <c r="BK96" s="81"/>
      <c r="BL96" s="81"/>
      <c r="BM96" s="81"/>
      <c r="BN96" s="81"/>
      <c r="BO96" s="82">
        <v>56717</v>
      </c>
      <c r="BP96" s="173" t="s">
        <v>100</v>
      </c>
      <c r="BQ96" s="173" t="s">
        <v>100</v>
      </c>
    </row>
    <row r="97" spans="1:69" ht="27.75" customHeight="1">
      <c r="A97" s="217" t="s">
        <v>95</v>
      </c>
      <c r="D97" s="229" t="s">
        <v>221</v>
      </c>
      <c r="AI97" s="221"/>
      <c r="AM97" s="222"/>
      <c r="AV97" s="222"/>
      <c r="BF97" s="16"/>
      <c r="BG97" s="16"/>
      <c r="BH97" s="16"/>
      <c r="BI97" s="16"/>
      <c r="BJ97" s="16"/>
      <c r="BK97" s="16"/>
      <c r="BL97" s="16"/>
      <c r="BM97" s="16"/>
      <c r="BN97" s="16"/>
      <c r="BO97" s="225">
        <v>16830</v>
      </c>
      <c r="BP97" s="213" t="s">
        <v>100</v>
      </c>
      <c r="BQ97" s="213" t="s">
        <v>100</v>
      </c>
    </row>
    <row r="98" spans="1:69" ht="21" customHeight="1">
      <c r="A98" s="260" t="s">
        <v>96</v>
      </c>
      <c r="D98" s="262" t="s">
        <v>227</v>
      </c>
      <c r="AI98" s="259"/>
      <c r="AM98" s="260"/>
      <c r="AV98" s="260"/>
      <c r="BF98" s="16"/>
      <c r="BG98" s="16"/>
      <c r="BH98" s="16"/>
      <c r="BI98" s="16"/>
      <c r="BJ98" s="16"/>
      <c r="BK98" s="16"/>
      <c r="BL98" s="16"/>
      <c r="BM98" s="16"/>
      <c r="BN98" s="16"/>
      <c r="BO98" s="258">
        <v>26150</v>
      </c>
      <c r="BP98" s="257" t="s">
        <v>100</v>
      </c>
      <c r="BQ98" s="257" t="s">
        <v>100</v>
      </c>
    </row>
    <row r="99" spans="1:72" ht="21" customHeight="1">
      <c r="A99" s="303" t="s">
        <v>97</v>
      </c>
      <c r="D99" s="308" t="s">
        <v>240</v>
      </c>
      <c r="AI99" s="302"/>
      <c r="AM99" s="303"/>
      <c r="AV99" s="303"/>
      <c r="BF99" s="16"/>
      <c r="BG99" s="16"/>
      <c r="BH99" s="16"/>
      <c r="BI99" s="16"/>
      <c r="BJ99" s="16"/>
      <c r="BK99" s="16"/>
      <c r="BL99" s="16"/>
      <c r="BM99" s="16"/>
      <c r="BN99" s="16"/>
      <c r="BO99" s="299">
        <v>15030</v>
      </c>
      <c r="BP99" s="298"/>
      <c r="BQ99" s="298"/>
      <c r="BT99" s="300"/>
    </row>
    <row r="100" spans="1:69" ht="15">
      <c r="A100" s="214" t="s">
        <v>214</v>
      </c>
      <c r="B100" s="57"/>
      <c r="C100" s="57"/>
      <c r="D100" s="230" t="s">
        <v>116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2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6"/>
      <c r="BG100" s="227"/>
      <c r="BH100" s="227"/>
      <c r="BI100" s="227"/>
      <c r="BJ100" s="227"/>
      <c r="BK100" s="227"/>
      <c r="BL100" s="227"/>
      <c r="BM100" s="227"/>
      <c r="BN100" s="227"/>
      <c r="BO100" s="228">
        <v>215594.08</v>
      </c>
      <c r="BP100" s="213" t="s">
        <v>100</v>
      </c>
      <c r="BQ100" s="213" t="s">
        <v>100</v>
      </c>
    </row>
    <row r="101" spans="1:70" ht="19.5" customHeight="1">
      <c r="A101" s="312"/>
      <c r="B101" s="312"/>
      <c r="C101" s="312"/>
      <c r="D101" s="355" t="s">
        <v>10</v>
      </c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6" t="s">
        <v>11</v>
      </c>
      <c r="AN101" s="316"/>
      <c r="AO101" s="316"/>
      <c r="AP101" s="316"/>
      <c r="AQ101" s="316"/>
      <c r="AR101" s="316"/>
      <c r="AS101" s="316"/>
      <c r="AT101" s="316"/>
      <c r="AU101" s="316"/>
      <c r="AV101" s="61" t="s">
        <v>100</v>
      </c>
      <c r="AW101" s="61"/>
      <c r="AX101" s="61"/>
      <c r="AY101" s="61"/>
      <c r="AZ101" s="61"/>
      <c r="BA101" s="61"/>
      <c r="BB101" s="61"/>
      <c r="BC101" s="61"/>
      <c r="BD101" s="61"/>
      <c r="BE101" s="61"/>
      <c r="BF101" s="371">
        <f>SUM(BF92:BO100)</f>
        <v>3905326.08</v>
      </c>
      <c r="BG101" s="372"/>
      <c r="BH101" s="372"/>
      <c r="BI101" s="372"/>
      <c r="BJ101" s="372"/>
      <c r="BK101" s="372"/>
      <c r="BL101" s="372"/>
      <c r="BM101" s="372"/>
      <c r="BN101" s="372"/>
      <c r="BO101" s="415"/>
      <c r="BP101" s="140">
        <v>3656722</v>
      </c>
      <c r="BQ101" s="140">
        <v>3656722</v>
      </c>
      <c r="BR101" s="145"/>
    </row>
    <row r="102" spans="1:67" ht="22.5" customHeight="1">
      <c r="A102" s="432" t="s">
        <v>133</v>
      </c>
      <c r="B102" s="432"/>
      <c r="C102" s="432"/>
      <c r="D102" s="432"/>
      <c r="L102" s="105"/>
      <c r="M102" s="434" t="s">
        <v>140</v>
      </c>
      <c r="N102" s="434"/>
      <c r="O102" s="434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4"/>
      <c r="AH102" s="434"/>
      <c r="AI102" s="434"/>
      <c r="AJ102" s="434"/>
      <c r="AK102" s="434"/>
      <c r="AL102" s="434"/>
      <c r="AM102" s="434"/>
      <c r="AN102" s="434"/>
      <c r="AO102" s="434"/>
      <c r="AP102" s="434"/>
      <c r="AQ102" s="434"/>
      <c r="AR102" s="434"/>
      <c r="AS102" s="434"/>
      <c r="AT102" s="434"/>
      <c r="AU102" s="434"/>
      <c r="AV102" s="434"/>
      <c r="AW102" s="434"/>
      <c r="AX102" s="434"/>
      <c r="AY102" s="434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  <c r="BL102" s="434"/>
      <c r="BM102" s="434"/>
      <c r="BN102" s="434"/>
      <c r="BO102" s="434"/>
    </row>
    <row r="103" spans="1:67" ht="18" customHeight="1">
      <c r="A103" s="432" t="s">
        <v>13</v>
      </c>
      <c r="B103" s="432"/>
      <c r="C103" s="432"/>
      <c r="D103" s="432"/>
      <c r="E103" s="432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314" t="s">
        <v>127</v>
      </c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314"/>
      <c r="AV103" s="314"/>
      <c r="AW103" s="314"/>
      <c r="AX103" s="314"/>
      <c r="AY103" s="314"/>
      <c r="AZ103" s="314"/>
      <c r="BA103" s="314"/>
      <c r="BB103" s="314"/>
      <c r="BC103" s="314"/>
      <c r="BD103" s="314"/>
      <c r="BE103" s="314"/>
      <c r="BF103" s="314"/>
      <c r="BG103" s="314"/>
      <c r="BH103" s="314"/>
      <c r="BI103" s="314"/>
      <c r="BJ103" s="314"/>
      <c r="BK103" s="314"/>
      <c r="BL103" s="314"/>
      <c r="BM103" s="314"/>
      <c r="BN103" s="314"/>
      <c r="BO103" s="314"/>
    </row>
    <row r="104" spans="1:70" s="105" customFormat="1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BP104" s="145"/>
      <c r="BQ104" s="145"/>
      <c r="BR104" s="145"/>
    </row>
    <row r="105" spans="1:70" ht="27.75" customHeight="1">
      <c r="A105" s="447" t="s">
        <v>94</v>
      </c>
      <c r="B105" s="447"/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7"/>
      <c r="AP105" s="447"/>
      <c r="AQ105" s="447"/>
      <c r="AR105" s="447"/>
      <c r="AS105" s="447"/>
      <c r="AT105" s="447"/>
      <c r="AU105" s="447"/>
      <c r="AV105" s="447"/>
      <c r="AW105" s="447"/>
      <c r="AX105" s="447"/>
      <c r="AY105" s="447"/>
      <c r="AZ105" s="447"/>
      <c r="BA105" s="447"/>
      <c r="BB105" s="447"/>
      <c r="BC105" s="447"/>
      <c r="BD105" s="447"/>
      <c r="BE105" s="447"/>
      <c r="BF105" s="447"/>
      <c r="BG105" s="447"/>
      <c r="BH105" s="447"/>
      <c r="BI105" s="447"/>
      <c r="BJ105" s="447"/>
      <c r="BK105" s="447"/>
      <c r="BL105" s="447"/>
      <c r="BM105" s="447"/>
      <c r="BN105" s="447"/>
      <c r="BO105" s="447"/>
      <c r="BP105" s="447"/>
      <c r="BQ105" s="447"/>
      <c r="BR105" s="43"/>
    </row>
    <row r="106" spans="1:69" ht="63" customHeight="1">
      <c r="A106" s="314" t="s">
        <v>183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14"/>
      <c r="BG106" s="314"/>
      <c r="BH106" s="314"/>
      <c r="BI106" s="314"/>
      <c r="BJ106" s="314"/>
      <c r="BK106" s="314"/>
      <c r="BL106" s="314"/>
      <c r="BM106" s="314"/>
      <c r="BN106" s="314"/>
      <c r="BO106" s="315"/>
      <c r="BP106" s="64" t="s">
        <v>186</v>
      </c>
      <c r="BQ106" s="64" t="s">
        <v>187</v>
      </c>
    </row>
    <row r="107" spans="1:69" ht="44.25" customHeight="1">
      <c r="A107" s="57" t="s">
        <v>14</v>
      </c>
      <c r="B107" s="57"/>
      <c r="C107" s="57"/>
      <c r="D107" s="57" t="s">
        <v>43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8" t="s">
        <v>44</v>
      </c>
      <c r="AF107" s="59"/>
      <c r="AG107" s="59"/>
      <c r="AH107" s="59"/>
      <c r="AJ107" s="59"/>
      <c r="AK107" s="59"/>
      <c r="AL107" s="59"/>
      <c r="AM107" s="59" t="s">
        <v>119</v>
      </c>
      <c r="AN107" s="60"/>
      <c r="AO107" s="57" t="s">
        <v>45</v>
      </c>
      <c r="AP107" s="57"/>
      <c r="AQ107" s="57"/>
      <c r="AR107" s="57"/>
      <c r="AS107" s="57"/>
      <c r="AT107" s="57"/>
      <c r="AU107" s="57"/>
      <c r="AV107" s="57" t="s">
        <v>63</v>
      </c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 t="s">
        <v>82</v>
      </c>
      <c r="BI107" s="57"/>
      <c r="BJ107" s="57"/>
      <c r="BK107" s="57"/>
      <c r="BL107" s="57"/>
      <c r="BM107" s="57"/>
      <c r="BN107" s="57"/>
      <c r="BO107" s="57" t="s">
        <v>144</v>
      </c>
      <c r="BP107" s="57" t="s">
        <v>144</v>
      </c>
      <c r="BQ107" s="57" t="s">
        <v>144</v>
      </c>
    </row>
    <row r="108" spans="1:69" ht="15">
      <c r="A108" s="312" t="s">
        <v>27</v>
      </c>
      <c r="B108" s="312"/>
      <c r="C108" s="312"/>
      <c r="D108" s="57" t="s">
        <v>28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8">
        <v>3</v>
      </c>
      <c r="AF108" s="59"/>
      <c r="AG108" s="59"/>
      <c r="AH108" s="59"/>
      <c r="AJ108" s="59"/>
      <c r="AK108" s="59"/>
      <c r="AL108" s="59"/>
      <c r="AM108" s="59" t="s">
        <v>32</v>
      </c>
      <c r="AN108" s="60"/>
      <c r="AO108" s="57">
        <v>4</v>
      </c>
      <c r="AP108" s="57"/>
      <c r="AQ108" s="57"/>
      <c r="AR108" s="57"/>
      <c r="AS108" s="57"/>
      <c r="AT108" s="57"/>
      <c r="AU108" s="57"/>
      <c r="AV108" s="57" t="s">
        <v>88</v>
      </c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>
        <v>5</v>
      </c>
      <c r="BI108" s="57"/>
      <c r="BJ108" s="57"/>
      <c r="BK108" s="57"/>
      <c r="BL108" s="57"/>
      <c r="BM108" s="57"/>
      <c r="BN108" s="57"/>
      <c r="BO108" s="57" t="s">
        <v>89</v>
      </c>
      <c r="BP108" s="57" t="s">
        <v>95</v>
      </c>
      <c r="BQ108" s="57" t="s">
        <v>96</v>
      </c>
    </row>
    <row r="109" spans="1:69" ht="15">
      <c r="A109" s="57"/>
      <c r="B109" s="57"/>
      <c r="C109" s="57"/>
      <c r="D109" s="57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60"/>
      <c r="AE109" s="80"/>
      <c r="AF109" s="81"/>
      <c r="AG109" s="81"/>
      <c r="AH109" s="81"/>
      <c r="AI109" s="81"/>
      <c r="AJ109" s="81"/>
      <c r="AK109" s="81"/>
      <c r="AL109" s="81"/>
      <c r="AM109" s="81"/>
      <c r="AN109" s="8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</row>
    <row r="110" spans="1:69" ht="15.75" customHeight="1">
      <c r="A110" s="57"/>
      <c r="B110" s="57"/>
      <c r="C110" s="57"/>
      <c r="D110" s="44" t="s">
        <v>10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60"/>
      <c r="AE110" s="80" t="s">
        <v>11</v>
      </c>
      <c r="AF110" s="81"/>
      <c r="AG110" s="81"/>
      <c r="AH110" s="81"/>
      <c r="AI110" s="81"/>
      <c r="AJ110" s="81"/>
      <c r="AK110" s="81"/>
      <c r="AL110" s="81"/>
      <c r="AM110" s="81" t="s">
        <v>100</v>
      </c>
      <c r="AN110" s="82"/>
      <c r="AO110" s="62" t="s">
        <v>11</v>
      </c>
      <c r="AP110" s="62"/>
      <c r="AQ110" s="62"/>
      <c r="AR110" s="62"/>
      <c r="AS110" s="62"/>
      <c r="AT110" s="62"/>
      <c r="AU110" s="62"/>
      <c r="AV110" s="62" t="s">
        <v>100</v>
      </c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1" t="e">
        <f>BH109+#REF!</f>
        <v>#REF!</v>
      </c>
      <c r="BI110" s="61"/>
      <c r="BJ110" s="61"/>
      <c r="BK110" s="61"/>
      <c r="BL110" s="61"/>
      <c r="BM110" s="61"/>
      <c r="BN110" s="61"/>
      <c r="BO110" s="71"/>
      <c r="BP110" s="71"/>
      <c r="BQ110" s="71"/>
    </row>
    <row r="111" spans="4:67" ht="15"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35"/>
      <c r="AE111" s="435"/>
      <c r="AF111" s="435"/>
      <c r="AG111" s="435"/>
      <c r="AH111" s="435"/>
      <c r="AI111" s="435"/>
      <c r="AJ111" s="435"/>
      <c r="AK111" s="435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319"/>
      <c r="BG111" s="319"/>
      <c r="BH111" s="319"/>
      <c r="BI111" s="319"/>
      <c r="BJ111" s="319"/>
      <c r="BK111" s="319"/>
      <c r="BL111" s="319"/>
      <c r="BM111" s="319"/>
      <c r="BN111" s="319"/>
      <c r="BO111" s="319"/>
    </row>
    <row r="112" spans="1:67" ht="10.5" customHeight="1">
      <c r="A112" s="66"/>
      <c r="B112" s="66"/>
      <c r="C112" s="66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435"/>
      <c r="BG112" s="435"/>
      <c r="BH112" s="435"/>
      <c r="BI112" s="435"/>
      <c r="BJ112" s="435"/>
      <c r="BK112" s="435"/>
      <c r="BL112" s="435"/>
      <c r="BM112" s="435"/>
      <c r="BN112" s="435"/>
      <c r="BO112" s="435"/>
    </row>
    <row r="113" spans="1:67" ht="14.25" customHeight="1">
      <c r="A113" s="5"/>
      <c r="B113" s="105"/>
      <c r="C113" s="10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  <c r="AB113" s="435"/>
      <c r="AC113" s="435"/>
      <c r="AD113" s="433"/>
      <c r="AE113" s="433"/>
      <c r="AF113" s="433"/>
      <c r="AG113" s="433"/>
      <c r="AH113" s="433"/>
      <c r="AI113" s="433"/>
      <c r="AJ113" s="433"/>
      <c r="AK113" s="433"/>
      <c r="AL113" s="433"/>
      <c r="AM113" s="441"/>
      <c r="AN113" s="441"/>
      <c r="AO113" s="441"/>
      <c r="AP113" s="441"/>
      <c r="AQ113" s="441"/>
      <c r="AR113" s="441"/>
      <c r="AS113" s="441"/>
      <c r="AT113" s="441"/>
      <c r="AU113" s="441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</row>
    <row r="114" spans="1:67" ht="15">
      <c r="A114" s="105"/>
      <c r="B114" s="105"/>
      <c r="C114" s="10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  <c r="T114" s="435"/>
      <c r="U114" s="435"/>
      <c r="V114" s="435"/>
      <c r="W114" s="435"/>
      <c r="X114" s="435"/>
      <c r="Y114" s="435"/>
      <c r="Z114" s="435"/>
      <c r="AA114" s="435"/>
      <c r="AB114" s="435"/>
      <c r="AC114" s="435"/>
      <c r="AD114" s="433"/>
      <c r="AE114" s="433"/>
      <c r="AF114" s="433"/>
      <c r="AG114" s="433"/>
      <c r="AH114" s="433"/>
      <c r="AI114" s="433"/>
      <c r="AJ114" s="433"/>
      <c r="AK114" s="433"/>
      <c r="AL114" s="433"/>
      <c r="AM114" s="442"/>
      <c r="AN114" s="442"/>
      <c r="AO114" s="442"/>
      <c r="AP114" s="442"/>
      <c r="AQ114" s="442"/>
      <c r="AR114" s="442"/>
      <c r="AS114" s="442"/>
      <c r="AT114" s="442"/>
      <c r="AU114" s="442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441"/>
      <c r="BG114" s="441"/>
      <c r="BH114" s="441"/>
      <c r="BI114" s="441"/>
      <c r="BJ114" s="441"/>
      <c r="BK114" s="441"/>
      <c r="BL114" s="441"/>
      <c r="BM114" s="441"/>
      <c r="BN114" s="441"/>
      <c r="BO114" s="441"/>
    </row>
    <row r="115" spans="1:67" ht="15">
      <c r="A115" s="5"/>
      <c r="B115" s="5"/>
      <c r="C115" s="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</row>
    <row r="116" spans="1:67" ht="14.25" customHeight="1">
      <c r="A116" s="105"/>
      <c r="B116" s="105"/>
      <c r="C116" s="105"/>
      <c r="U116" s="147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9"/>
      <c r="AI116" s="150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</row>
    <row r="117" spans="1:67" ht="13.5" customHeight="1">
      <c r="A117" s="66"/>
      <c r="B117" s="66"/>
      <c r="C117" s="66"/>
      <c r="U117" s="147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9"/>
      <c r="AI117" s="150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</row>
    <row r="118" spans="1:67" ht="15">
      <c r="A118" s="105"/>
      <c r="B118" s="105"/>
      <c r="C118" s="105"/>
      <c r="U118" s="147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9"/>
      <c r="AI118" s="150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</row>
    <row r="119" spans="1:67" ht="15">
      <c r="A119" s="435"/>
      <c r="B119" s="435"/>
      <c r="C119" s="435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9"/>
      <c r="AI119" s="150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</row>
    <row r="120" spans="1:3" ht="15">
      <c r="A120" s="435"/>
      <c r="B120" s="435"/>
      <c r="C120" s="435"/>
    </row>
    <row r="121" spans="1:67" ht="15">
      <c r="A121" s="435"/>
      <c r="B121" s="435"/>
      <c r="C121" s="43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</row>
    <row r="122" spans="1:67" ht="65.25" customHeight="1">
      <c r="A122" s="435"/>
      <c r="B122" s="435"/>
      <c r="C122" s="43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</row>
    <row r="123" spans="1:67" ht="33" customHeight="1">
      <c r="A123" s="105"/>
      <c r="B123" s="105"/>
      <c r="C123" s="10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  <c r="AA123" s="435"/>
      <c r="AB123" s="435"/>
      <c r="AC123" s="435"/>
      <c r="AD123" s="435"/>
      <c r="AE123" s="435"/>
      <c r="AF123" s="435"/>
      <c r="AG123" s="435"/>
      <c r="AH123" s="435"/>
      <c r="AI123" s="435"/>
      <c r="AJ123" s="435"/>
      <c r="AK123" s="435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435"/>
      <c r="BG123" s="435"/>
      <c r="BH123" s="435"/>
      <c r="BI123" s="435"/>
      <c r="BJ123" s="435"/>
      <c r="BK123" s="435"/>
      <c r="BL123" s="435"/>
      <c r="BM123" s="435"/>
      <c r="BN123" s="435"/>
      <c r="BO123" s="435"/>
    </row>
    <row r="124" spans="4:67" ht="15"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435"/>
      <c r="BG124" s="435"/>
      <c r="BH124" s="435"/>
      <c r="BI124" s="435"/>
      <c r="BJ124" s="435"/>
      <c r="BK124" s="435"/>
      <c r="BL124" s="435"/>
      <c r="BM124" s="435"/>
      <c r="BN124" s="435"/>
      <c r="BO124" s="435"/>
    </row>
    <row r="125" spans="4:67" ht="15"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3"/>
      <c r="AN125" s="433"/>
      <c r="AO125" s="433"/>
      <c r="AP125" s="433"/>
      <c r="AQ125" s="433"/>
      <c r="AR125" s="433"/>
      <c r="AS125" s="433"/>
      <c r="AT125" s="433"/>
      <c r="AU125" s="433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441"/>
      <c r="BG125" s="441"/>
      <c r="BH125" s="441"/>
      <c r="BI125" s="441"/>
      <c r="BJ125" s="441"/>
      <c r="BK125" s="441"/>
      <c r="BL125" s="441"/>
      <c r="BM125" s="441"/>
      <c r="BN125" s="441"/>
      <c r="BO125" s="441"/>
    </row>
    <row r="126" spans="4:67" ht="13.5" customHeight="1"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</row>
    <row r="127" spans="4:67" ht="15"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</row>
    <row r="128" spans="4:67" ht="15"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</row>
    <row r="129" spans="1:67" ht="15">
      <c r="A129" s="66"/>
      <c r="B129" s="66"/>
      <c r="C129" s="6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440"/>
      <c r="BE129" s="440"/>
      <c r="BF129" s="440"/>
      <c r="BG129" s="440"/>
      <c r="BH129" s="440"/>
      <c r="BI129" s="440"/>
      <c r="BJ129" s="440"/>
      <c r="BK129" s="440"/>
      <c r="BL129" s="440"/>
      <c r="BM129" s="440"/>
      <c r="BN129" s="440"/>
      <c r="BO129" s="440"/>
    </row>
    <row r="130" spans="1:67" ht="1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40"/>
      <c r="AV130" s="440"/>
      <c r="AW130" s="440"/>
      <c r="AX130" s="440"/>
      <c r="AY130" s="440"/>
      <c r="AZ130" s="440"/>
      <c r="BA130" s="440"/>
      <c r="BB130" s="440"/>
      <c r="BC130" s="440"/>
      <c r="BD130" s="440"/>
      <c r="BE130" s="440"/>
      <c r="BF130" s="440"/>
      <c r="BG130" s="440"/>
      <c r="BH130" s="440"/>
      <c r="BI130" s="440"/>
      <c r="BJ130" s="440"/>
      <c r="BK130" s="440"/>
      <c r="BL130" s="440"/>
      <c r="BM130" s="440"/>
      <c r="BN130" s="440"/>
      <c r="BO130" s="440"/>
    </row>
    <row r="131" spans="1:67" ht="15">
      <c r="A131" s="435"/>
      <c r="B131" s="435"/>
      <c r="C131" s="43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</row>
    <row r="132" spans="1:67" ht="15">
      <c r="A132" s="435"/>
      <c r="B132" s="435"/>
      <c r="C132" s="435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</row>
    <row r="133" spans="1:67" ht="15">
      <c r="A133" s="435"/>
      <c r="B133" s="435"/>
      <c r="C133" s="43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</row>
    <row r="134" spans="1:67" ht="15">
      <c r="A134" s="105"/>
      <c r="B134" s="105"/>
      <c r="C134" s="10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  <c r="AS134" s="435"/>
      <c r="AT134" s="435"/>
      <c r="AU134" s="43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435"/>
      <c r="BG134" s="435"/>
      <c r="BH134" s="435"/>
      <c r="BI134" s="435"/>
      <c r="BJ134" s="435"/>
      <c r="BK134" s="435"/>
      <c r="BL134" s="435"/>
      <c r="BM134" s="435"/>
      <c r="BN134" s="435"/>
      <c r="BO134" s="435"/>
    </row>
    <row r="135" spans="1:67" ht="15">
      <c r="A135" s="66"/>
      <c r="B135" s="66"/>
      <c r="C135" s="66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  <c r="AS135" s="435"/>
      <c r="AT135" s="435"/>
      <c r="AU135" s="43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435"/>
      <c r="BG135" s="435"/>
      <c r="BH135" s="435"/>
      <c r="BI135" s="435"/>
      <c r="BJ135" s="435"/>
      <c r="BK135" s="435"/>
      <c r="BL135" s="435"/>
      <c r="BM135" s="435"/>
      <c r="BN135" s="435"/>
      <c r="BO135" s="435"/>
    </row>
    <row r="136" spans="1:67" ht="15">
      <c r="A136" s="105"/>
      <c r="B136" s="105"/>
      <c r="C136" s="10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3"/>
      <c r="AN136" s="433"/>
      <c r="AO136" s="433"/>
      <c r="AP136" s="433"/>
      <c r="AQ136" s="433"/>
      <c r="AR136" s="433"/>
      <c r="AS136" s="433"/>
      <c r="AT136" s="433"/>
      <c r="AU136" s="433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441"/>
      <c r="BG136" s="441"/>
      <c r="BH136" s="441"/>
      <c r="BI136" s="441"/>
      <c r="BJ136" s="441"/>
      <c r="BK136" s="441"/>
      <c r="BL136" s="441"/>
      <c r="BM136" s="441"/>
      <c r="BN136" s="441"/>
      <c r="BO136" s="441"/>
    </row>
    <row r="137" spans="1:67" ht="15">
      <c r="A137" s="5"/>
      <c r="B137" s="5"/>
      <c r="C137" s="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</row>
    <row r="138" spans="1:67" ht="15">
      <c r="A138" s="105"/>
      <c r="B138" s="105"/>
      <c r="C138" s="105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</row>
    <row r="139" spans="1:67" ht="1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</row>
    <row r="140" spans="1:67" ht="14.2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</row>
    <row r="141" spans="1:67" ht="1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</row>
    <row r="142" spans="1:67" ht="13.5" customHeight="1">
      <c r="A142" s="435"/>
      <c r="B142" s="435"/>
      <c r="C142" s="43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0"/>
      <c r="AW142" s="440"/>
      <c r="AX142" s="440"/>
      <c r="AY142" s="440"/>
      <c r="AZ142" s="440"/>
      <c r="BA142" s="440"/>
      <c r="BB142" s="440"/>
      <c r="BC142" s="440"/>
      <c r="BD142" s="440"/>
      <c r="BE142" s="440"/>
      <c r="BF142" s="440"/>
      <c r="BG142" s="440"/>
      <c r="BH142" s="440"/>
      <c r="BI142" s="440"/>
      <c r="BJ142" s="440"/>
      <c r="BK142" s="440"/>
      <c r="BL142" s="440"/>
      <c r="BM142" s="440"/>
      <c r="BN142" s="440"/>
      <c r="BO142" s="440"/>
    </row>
    <row r="143" spans="1:67" ht="13.5" customHeight="1">
      <c r="A143" s="435"/>
      <c r="B143" s="435"/>
      <c r="C143" s="43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40"/>
      <c r="AY143" s="440"/>
      <c r="AZ143" s="440"/>
      <c r="BA143" s="440"/>
      <c r="BB143" s="440"/>
      <c r="BC143" s="440"/>
      <c r="BD143" s="440"/>
      <c r="BE143" s="440"/>
      <c r="BF143" s="440"/>
      <c r="BG143" s="440"/>
      <c r="BH143" s="440"/>
      <c r="BI143" s="440"/>
      <c r="BJ143" s="440"/>
      <c r="BK143" s="440"/>
      <c r="BL143" s="440"/>
      <c r="BM143" s="440"/>
      <c r="BN143" s="440"/>
      <c r="BO143" s="440"/>
    </row>
    <row r="144" spans="1:67" ht="13.5" customHeight="1">
      <c r="A144" s="435"/>
      <c r="B144" s="435"/>
      <c r="C144" s="43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</row>
    <row r="145" spans="1:67" ht="51" customHeight="1">
      <c r="A145" s="105"/>
      <c r="B145" s="105"/>
      <c r="C145" s="105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</row>
    <row r="146" spans="1:67" ht="76.5" customHeight="1">
      <c r="A146" s="66"/>
      <c r="B146" s="66"/>
      <c r="C146" s="66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</row>
    <row r="147" spans="1:67" ht="15">
      <c r="A147" s="105"/>
      <c r="B147" s="105"/>
      <c r="C147" s="105"/>
      <c r="D147" s="435"/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35"/>
      <c r="AE147" s="435"/>
      <c r="AF147" s="435"/>
      <c r="AG147" s="435"/>
      <c r="AH147" s="435"/>
      <c r="AI147" s="435"/>
      <c r="AJ147" s="435"/>
      <c r="AK147" s="435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435"/>
      <c r="BG147" s="435"/>
      <c r="BH147" s="435"/>
      <c r="BI147" s="435"/>
      <c r="BJ147" s="435"/>
      <c r="BK147" s="435"/>
      <c r="BL147" s="435"/>
      <c r="BM147" s="435"/>
      <c r="BN147" s="435"/>
      <c r="BO147" s="435"/>
    </row>
    <row r="148" spans="1:67" ht="14.25" customHeight="1">
      <c r="A148" s="66"/>
      <c r="B148" s="66"/>
      <c r="C148" s="66"/>
      <c r="D148" s="435"/>
      <c r="E148" s="435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  <c r="AA148" s="435"/>
      <c r="AB148" s="435"/>
      <c r="AC148" s="435"/>
      <c r="AD148" s="435"/>
      <c r="AE148" s="435"/>
      <c r="AF148" s="435"/>
      <c r="AG148" s="435"/>
      <c r="AH148" s="435"/>
      <c r="AI148" s="435"/>
      <c r="AJ148" s="435"/>
      <c r="AK148" s="435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435"/>
      <c r="BG148" s="435"/>
      <c r="BH148" s="435"/>
      <c r="BI148" s="435"/>
      <c r="BJ148" s="435"/>
      <c r="BK148" s="435"/>
      <c r="BL148" s="435"/>
      <c r="BM148" s="435"/>
      <c r="BN148" s="435"/>
      <c r="BO148" s="435"/>
    </row>
    <row r="149" spans="1:67" ht="15">
      <c r="A149" s="105"/>
      <c r="B149" s="105"/>
      <c r="C149" s="10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  <c r="AA149" s="435"/>
      <c r="AB149" s="435"/>
      <c r="AC149" s="435"/>
      <c r="AD149" s="435"/>
      <c r="AE149" s="435"/>
      <c r="AF149" s="435"/>
      <c r="AG149" s="435"/>
      <c r="AH149" s="435"/>
      <c r="AI149" s="435"/>
      <c r="AJ149" s="435"/>
      <c r="AK149" s="435"/>
      <c r="AL149" s="435"/>
      <c r="AM149" s="433"/>
      <c r="AN149" s="433"/>
      <c r="AO149" s="433"/>
      <c r="AP149" s="433"/>
      <c r="AQ149" s="433"/>
      <c r="AR149" s="433"/>
      <c r="AS149" s="433"/>
      <c r="AT149" s="433"/>
      <c r="AU149" s="433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441"/>
      <c r="BG149" s="441"/>
      <c r="BH149" s="441"/>
      <c r="BI149" s="441"/>
      <c r="BJ149" s="441"/>
      <c r="BK149" s="441"/>
      <c r="BL149" s="441"/>
      <c r="BM149" s="441"/>
      <c r="BN149" s="441"/>
      <c r="BO149" s="441"/>
    </row>
    <row r="150" spans="1:67" ht="13.5" customHeight="1">
      <c r="A150" s="5"/>
      <c r="B150" s="5"/>
      <c r="C150" s="5"/>
      <c r="D150" s="435"/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  <c r="T150" s="435"/>
      <c r="U150" s="435"/>
      <c r="V150" s="435"/>
      <c r="W150" s="435"/>
      <c r="X150" s="435"/>
      <c r="Y150" s="435"/>
      <c r="Z150" s="435"/>
      <c r="AA150" s="435"/>
      <c r="AB150" s="435"/>
      <c r="AC150" s="435"/>
      <c r="AD150" s="435"/>
      <c r="AE150" s="435"/>
      <c r="AF150" s="435"/>
      <c r="AG150" s="435"/>
      <c r="AH150" s="435"/>
      <c r="AI150" s="435"/>
      <c r="AJ150" s="435"/>
      <c r="AK150" s="435"/>
      <c r="AL150" s="435"/>
      <c r="AM150" s="433"/>
      <c r="AN150" s="433"/>
      <c r="AO150" s="433"/>
      <c r="AP150" s="433"/>
      <c r="AQ150" s="433"/>
      <c r="AR150" s="433"/>
      <c r="AS150" s="433"/>
      <c r="AT150" s="433"/>
      <c r="AU150" s="433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441"/>
      <c r="BG150" s="441"/>
      <c r="BH150" s="441"/>
      <c r="BI150" s="441"/>
      <c r="BJ150" s="441"/>
      <c r="BK150" s="441"/>
      <c r="BL150" s="441"/>
      <c r="BM150" s="441"/>
      <c r="BN150" s="441"/>
      <c r="BO150" s="441"/>
    </row>
    <row r="151" spans="1:67" ht="13.5" customHeight="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</row>
    <row r="152" spans="1:67" ht="13.5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</row>
    <row r="153" spans="1:67" ht="13.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</row>
    <row r="154" spans="1:67" ht="1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</row>
    <row r="155" spans="1:67" ht="15">
      <c r="A155" s="435"/>
      <c r="B155" s="435"/>
      <c r="C155" s="43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40"/>
      <c r="V155" s="440"/>
      <c r="W155" s="440"/>
      <c r="X155" s="440"/>
      <c r="Y155" s="440"/>
      <c r="Z155" s="440"/>
      <c r="AA155" s="440"/>
      <c r="AB155" s="440"/>
      <c r="AC155" s="440"/>
      <c r="AD155" s="440"/>
      <c r="AE155" s="440"/>
      <c r="AF155" s="440"/>
      <c r="AG155" s="440"/>
      <c r="AH155" s="440"/>
      <c r="AI155" s="440"/>
      <c r="AJ155" s="440"/>
      <c r="AK155" s="440"/>
      <c r="AL155" s="440"/>
      <c r="AM155" s="440"/>
      <c r="AN155" s="440"/>
      <c r="AO155" s="440"/>
      <c r="AP155" s="440"/>
      <c r="AQ155" s="440"/>
      <c r="AR155" s="440"/>
      <c r="AS155" s="440"/>
      <c r="AT155" s="440"/>
      <c r="AU155" s="440"/>
      <c r="AV155" s="440"/>
      <c r="AW155" s="440"/>
      <c r="AX155" s="440"/>
      <c r="AY155" s="440"/>
      <c r="AZ155" s="440"/>
      <c r="BA155" s="440"/>
      <c r="BB155" s="440"/>
      <c r="BC155" s="440"/>
      <c r="BD155" s="440"/>
      <c r="BE155" s="440"/>
      <c r="BF155" s="440"/>
      <c r="BG155" s="440"/>
      <c r="BH155" s="440"/>
      <c r="BI155" s="440"/>
      <c r="BJ155" s="440"/>
      <c r="BK155" s="440"/>
      <c r="BL155" s="440"/>
      <c r="BM155" s="440"/>
      <c r="BN155" s="440"/>
      <c r="BO155" s="440"/>
    </row>
    <row r="156" spans="1:67" ht="15">
      <c r="A156" s="435"/>
      <c r="B156" s="435"/>
      <c r="C156" s="43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440"/>
      <c r="V156" s="440"/>
      <c r="W156" s="440"/>
      <c r="X156" s="440"/>
      <c r="Y156" s="440"/>
      <c r="Z156" s="440"/>
      <c r="AA156" s="440"/>
      <c r="AB156" s="440"/>
      <c r="AC156" s="440"/>
      <c r="AD156" s="440"/>
      <c r="AE156" s="440"/>
      <c r="AF156" s="440"/>
      <c r="AG156" s="440"/>
      <c r="AH156" s="440"/>
      <c r="AI156" s="440"/>
      <c r="AJ156" s="440"/>
      <c r="AK156" s="440"/>
      <c r="AL156" s="440"/>
      <c r="AM156" s="440"/>
      <c r="AN156" s="440"/>
      <c r="AO156" s="440"/>
      <c r="AP156" s="440"/>
      <c r="AQ156" s="440"/>
      <c r="AR156" s="440"/>
      <c r="AS156" s="440"/>
      <c r="AT156" s="440"/>
      <c r="AU156" s="440"/>
      <c r="AV156" s="440"/>
      <c r="AW156" s="440"/>
      <c r="AX156" s="440"/>
      <c r="AY156" s="440"/>
      <c r="AZ156" s="440"/>
      <c r="BA156" s="440"/>
      <c r="BB156" s="440"/>
      <c r="BC156" s="440"/>
      <c r="BD156" s="440"/>
      <c r="BE156" s="440"/>
      <c r="BF156" s="440"/>
      <c r="BG156" s="440"/>
      <c r="BH156" s="440"/>
      <c r="BI156" s="440"/>
      <c r="BJ156" s="440"/>
      <c r="BK156" s="440"/>
      <c r="BL156" s="440"/>
      <c r="BM156" s="440"/>
      <c r="BN156" s="440"/>
      <c r="BO156" s="440"/>
    </row>
    <row r="157" spans="1:67" ht="15">
      <c r="A157" s="435"/>
      <c r="B157" s="435"/>
      <c r="C157" s="43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</row>
    <row r="158" spans="1:67" ht="15">
      <c r="A158" s="435"/>
      <c r="B158" s="435"/>
      <c r="C158" s="435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</row>
    <row r="159" spans="1:67" ht="32.25" customHeight="1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</row>
    <row r="160" spans="1:67" ht="15">
      <c r="A160" s="105"/>
      <c r="B160" s="105"/>
      <c r="C160" s="105"/>
      <c r="D160" s="435"/>
      <c r="E160" s="435"/>
      <c r="F160" s="435"/>
      <c r="G160" s="435"/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435"/>
      <c r="V160" s="435"/>
      <c r="W160" s="435"/>
      <c r="X160" s="435"/>
      <c r="Y160" s="435"/>
      <c r="Z160" s="435"/>
      <c r="AA160" s="435"/>
      <c r="AB160" s="435"/>
      <c r="AC160" s="435"/>
      <c r="AD160" s="435"/>
      <c r="AE160" s="435"/>
      <c r="AF160" s="435"/>
      <c r="AG160" s="435"/>
      <c r="AH160" s="435"/>
      <c r="AI160" s="435"/>
      <c r="AJ160" s="435"/>
      <c r="AK160" s="435"/>
      <c r="AL160" s="435"/>
      <c r="AM160" s="435"/>
      <c r="AN160" s="435"/>
      <c r="AO160" s="435"/>
      <c r="AP160" s="435"/>
      <c r="AQ160" s="435"/>
      <c r="AR160" s="435"/>
      <c r="AS160" s="435"/>
      <c r="AT160" s="435"/>
      <c r="AU160" s="43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435"/>
      <c r="BG160" s="435"/>
      <c r="BH160" s="435"/>
      <c r="BI160" s="435"/>
      <c r="BJ160" s="435"/>
      <c r="BK160" s="435"/>
      <c r="BL160" s="435"/>
      <c r="BM160" s="435"/>
      <c r="BN160" s="435"/>
      <c r="BO160" s="435"/>
    </row>
    <row r="161" spans="1:67" ht="13.5" customHeight="1">
      <c r="A161" s="66"/>
      <c r="B161" s="66"/>
      <c r="C161" s="66"/>
      <c r="D161" s="435"/>
      <c r="E161" s="435"/>
      <c r="F161" s="435"/>
      <c r="G161" s="435"/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  <c r="T161" s="435"/>
      <c r="U161" s="435"/>
      <c r="V161" s="435"/>
      <c r="W161" s="435"/>
      <c r="X161" s="435"/>
      <c r="Y161" s="435"/>
      <c r="Z161" s="435"/>
      <c r="AA161" s="435"/>
      <c r="AB161" s="435"/>
      <c r="AC161" s="435"/>
      <c r="AD161" s="435"/>
      <c r="AE161" s="435"/>
      <c r="AF161" s="435"/>
      <c r="AG161" s="435"/>
      <c r="AH161" s="435"/>
      <c r="AI161" s="435"/>
      <c r="AJ161" s="435"/>
      <c r="AK161" s="435"/>
      <c r="AL161" s="435"/>
      <c r="AM161" s="435"/>
      <c r="AN161" s="435"/>
      <c r="AO161" s="435"/>
      <c r="AP161" s="435"/>
      <c r="AQ161" s="435"/>
      <c r="AR161" s="435"/>
      <c r="AS161" s="435"/>
      <c r="AT161" s="435"/>
      <c r="AU161" s="43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435"/>
      <c r="BG161" s="435"/>
      <c r="BH161" s="435"/>
      <c r="BI161" s="435"/>
      <c r="BJ161" s="435"/>
      <c r="BK161" s="435"/>
      <c r="BL161" s="435"/>
      <c r="BM161" s="435"/>
      <c r="BN161" s="435"/>
      <c r="BO161" s="435"/>
    </row>
    <row r="162" spans="1:67" ht="15">
      <c r="A162" s="105"/>
      <c r="B162" s="105"/>
      <c r="C162" s="105"/>
      <c r="D162" s="435"/>
      <c r="E162" s="435"/>
      <c r="F162" s="435"/>
      <c r="G162" s="435"/>
      <c r="H162" s="435"/>
      <c r="I162" s="43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35"/>
      <c r="U162" s="435"/>
      <c r="V162" s="435"/>
      <c r="W162" s="435"/>
      <c r="X162" s="435"/>
      <c r="Y162" s="435"/>
      <c r="Z162" s="435"/>
      <c r="AA162" s="435"/>
      <c r="AB162" s="435"/>
      <c r="AC162" s="435"/>
      <c r="AD162" s="435"/>
      <c r="AE162" s="435"/>
      <c r="AF162" s="435"/>
      <c r="AG162" s="435"/>
      <c r="AH162" s="435"/>
      <c r="AI162" s="435"/>
      <c r="AJ162" s="435"/>
      <c r="AK162" s="435"/>
      <c r="AL162" s="435"/>
      <c r="AM162" s="433"/>
      <c r="AN162" s="433"/>
      <c r="AO162" s="433"/>
      <c r="AP162" s="433"/>
      <c r="AQ162" s="433"/>
      <c r="AR162" s="433"/>
      <c r="AS162" s="433"/>
      <c r="AT162" s="433"/>
      <c r="AU162" s="433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441"/>
      <c r="BG162" s="441"/>
      <c r="BH162" s="441"/>
      <c r="BI162" s="441"/>
      <c r="BJ162" s="441"/>
      <c r="BK162" s="441"/>
      <c r="BL162" s="441"/>
      <c r="BM162" s="441"/>
      <c r="BN162" s="441"/>
      <c r="BO162" s="441"/>
    </row>
    <row r="163" spans="1:67" ht="15">
      <c r="A163" s="5"/>
      <c r="B163" s="5"/>
      <c r="C163" s="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</row>
    <row r="164" spans="1:67" ht="14.25" customHeight="1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</row>
    <row r="165" spans="1:67" ht="1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</row>
    <row r="166" spans="1:67" ht="13.5" customHeight="1">
      <c r="A166" s="66"/>
      <c r="B166" s="66"/>
      <c r="C166" s="66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</row>
    <row r="167" spans="1:67" ht="1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</row>
    <row r="168" spans="1:67" ht="13.5" customHeight="1">
      <c r="A168" s="435"/>
      <c r="B168" s="435"/>
      <c r="C168" s="43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</row>
    <row r="169" spans="1:67" ht="13.5" customHeight="1">
      <c r="A169" s="435"/>
      <c r="B169" s="435"/>
      <c r="C169" s="43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</row>
    <row r="170" spans="1:3" ht="15">
      <c r="A170" s="435"/>
      <c r="B170" s="435"/>
      <c r="C170" s="435"/>
    </row>
    <row r="171" spans="1:3" ht="15">
      <c r="A171" s="105"/>
      <c r="B171" s="105"/>
      <c r="C171" s="105"/>
    </row>
    <row r="172" spans="1:3" ht="15">
      <c r="A172" s="105"/>
      <c r="B172" s="105"/>
      <c r="C172" s="105"/>
    </row>
    <row r="173" spans="1:3" ht="15">
      <c r="A173" s="105"/>
      <c r="B173" s="105"/>
      <c r="C173" s="105"/>
    </row>
    <row r="174" spans="1:3" ht="15">
      <c r="A174" s="105"/>
      <c r="B174" s="105"/>
      <c r="C174" s="105"/>
    </row>
    <row r="175" spans="1:3" ht="15">
      <c r="A175" s="105"/>
      <c r="B175" s="105"/>
      <c r="C175" s="105"/>
    </row>
    <row r="176" spans="1:3" ht="15">
      <c r="A176" s="105"/>
      <c r="B176" s="105"/>
      <c r="C176" s="105"/>
    </row>
    <row r="177" spans="1:3" ht="15">
      <c r="A177" s="105"/>
      <c r="B177" s="105"/>
      <c r="C177" s="105"/>
    </row>
    <row r="9173" ht="15">
      <c r="BR9173" s="43"/>
    </row>
    <row r="9174" ht="15">
      <c r="BR9174" s="43"/>
    </row>
    <row r="9175" ht="15">
      <c r="BR9175" s="43"/>
    </row>
    <row r="9176" ht="15">
      <c r="BR9176" s="43"/>
    </row>
    <row r="9177" ht="15">
      <c r="BR9177" s="43"/>
    </row>
    <row r="9178" ht="15">
      <c r="BR9178" s="43"/>
    </row>
    <row r="9179" ht="15">
      <c r="BR9179" s="43"/>
    </row>
    <row r="9180" ht="15">
      <c r="BR9180" s="43"/>
    </row>
    <row r="9181" ht="15">
      <c r="BR9181" s="43"/>
    </row>
    <row r="9182" ht="15">
      <c r="BR9182" s="43"/>
    </row>
    <row r="9183" ht="15">
      <c r="BR9183" s="43"/>
    </row>
    <row r="9186" ht="15">
      <c r="BO9186" s="16"/>
    </row>
    <row r="9187" ht="15">
      <c r="BO9187" s="16"/>
    </row>
    <row r="9188" ht="15">
      <c r="BO9188" s="16"/>
    </row>
    <row r="9189" ht="15">
      <c r="BO9189" s="16"/>
    </row>
    <row r="9190" ht="15">
      <c r="BO9190" s="16"/>
    </row>
    <row r="9191" spans="67:69" ht="15">
      <c r="BO9191" s="16"/>
      <c r="BP9191" s="43"/>
      <c r="BQ9191" s="43"/>
    </row>
    <row r="9192" spans="67:69" ht="15">
      <c r="BO9192" s="16"/>
      <c r="BP9192" s="43"/>
      <c r="BQ9192" s="43"/>
    </row>
    <row r="9193" spans="67:69" ht="15">
      <c r="BO9193" s="16"/>
      <c r="BP9193" s="43"/>
      <c r="BQ9193" s="43"/>
    </row>
    <row r="9194" spans="67:69" ht="15">
      <c r="BO9194" s="16"/>
      <c r="BP9194" s="43"/>
      <c r="BQ9194" s="43"/>
    </row>
    <row r="9195" spans="67:69" ht="15">
      <c r="BO9195" s="16"/>
      <c r="BP9195" s="43"/>
      <c r="BQ9195" s="43"/>
    </row>
    <row r="9196" spans="67:69" ht="15">
      <c r="BO9196" s="16"/>
      <c r="BP9196" s="43"/>
      <c r="BQ9196" s="43"/>
    </row>
    <row r="9197" spans="68:69" ht="15">
      <c r="BP9197" s="43"/>
      <c r="BQ9197" s="43"/>
    </row>
    <row r="9198" spans="68:69" ht="15">
      <c r="BP9198" s="43"/>
      <c r="BQ9198" s="43"/>
    </row>
    <row r="9199" spans="68:69" ht="15">
      <c r="BP9199" s="43"/>
      <c r="BQ9199" s="43"/>
    </row>
    <row r="9200" spans="68:69" ht="15">
      <c r="BP9200" s="43"/>
      <c r="BQ9200" s="43"/>
    </row>
    <row r="9201" spans="68:69" ht="15">
      <c r="BP9201" s="43"/>
      <c r="BQ9201" s="43"/>
    </row>
  </sheetData>
  <sheetProtection/>
  <mergeCells count="227">
    <mergeCell ref="A1:BQ1"/>
    <mergeCell ref="A4:BQ4"/>
    <mergeCell ref="A13:BQ13"/>
    <mergeCell ref="A20:BQ20"/>
    <mergeCell ref="A45:BQ45"/>
    <mergeCell ref="A11:D11"/>
    <mergeCell ref="M11:BO11"/>
    <mergeCell ref="A19:C19"/>
    <mergeCell ref="D16:AC16"/>
    <mergeCell ref="A15:BO15"/>
    <mergeCell ref="A56:BQ56"/>
    <mergeCell ref="A8:C8"/>
    <mergeCell ref="BF49:BO49"/>
    <mergeCell ref="A9:C9"/>
    <mergeCell ref="BF16:BO16"/>
    <mergeCell ref="A79:C79"/>
    <mergeCell ref="D67:AC67"/>
    <mergeCell ref="D68:AC68"/>
    <mergeCell ref="A74:T74"/>
    <mergeCell ref="U74:BO74"/>
    <mergeCell ref="A75:BQ75"/>
    <mergeCell ref="A82:C82"/>
    <mergeCell ref="A80:C80"/>
    <mergeCell ref="D80:M80"/>
    <mergeCell ref="A81:C81"/>
    <mergeCell ref="AV80:BO80"/>
    <mergeCell ref="D78:AL78"/>
    <mergeCell ref="AM79:AU79"/>
    <mergeCell ref="AM78:AU78"/>
    <mergeCell ref="A77:BO77"/>
    <mergeCell ref="A78:C78"/>
    <mergeCell ref="D30:AC30"/>
    <mergeCell ref="A87:BQ87"/>
    <mergeCell ref="BF18:BO18"/>
    <mergeCell ref="A16:C16"/>
    <mergeCell ref="BF50:BO50"/>
    <mergeCell ref="AV84:BO84"/>
    <mergeCell ref="AV78:BO78"/>
    <mergeCell ref="AV79:BO79"/>
    <mergeCell ref="AV81:BO81"/>
    <mergeCell ref="BF123:BO123"/>
    <mergeCell ref="BF114:BO114"/>
    <mergeCell ref="BF113:BO113"/>
    <mergeCell ref="BF112:BO112"/>
    <mergeCell ref="BF111:BO111"/>
    <mergeCell ref="BF101:BO101"/>
    <mergeCell ref="A106:BO106"/>
    <mergeCell ref="AM111:AU111"/>
    <mergeCell ref="AM113:AU113"/>
    <mergeCell ref="A105:BQ105"/>
    <mergeCell ref="AV82:BO82"/>
    <mergeCell ref="D113:AC113"/>
    <mergeCell ref="BF162:BO162"/>
    <mergeCell ref="BF160:BO160"/>
    <mergeCell ref="BF149:BO149"/>
    <mergeCell ref="BF148:BO148"/>
    <mergeCell ref="BF135:BO135"/>
    <mergeCell ref="BF134:BO134"/>
    <mergeCell ref="BF136:BO136"/>
    <mergeCell ref="BF147:BO147"/>
    <mergeCell ref="M2:BO2"/>
    <mergeCell ref="A3:T3"/>
    <mergeCell ref="U3:BO3"/>
    <mergeCell ref="A7:C7"/>
    <mergeCell ref="A2:D2"/>
    <mergeCell ref="A6:BO6"/>
    <mergeCell ref="A10:C10"/>
    <mergeCell ref="AD16:AL16"/>
    <mergeCell ref="AM16:AU16"/>
    <mergeCell ref="A28:C28"/>
    <mergeCell ref="A21:D21"/>
    <mergeCell ref="M21:BO21"/>
    <mergeCell ref="U22:BO22"/>
    <mergeCell ref="AM18:AU18"/>
    <mergeCell ref="D18:AC18"/>
    <mergeCell ref="A24:BO24"/>
    <mergeCell ref="BF19:BO19"/>
    <mergeCell ref="A17:C17"/>
    <mergeCell ref="D17:AC17"/>
    <mergeCell ref="AD17:AL17"/>
    <mergeCell ref="AM17:AU17"/>
    <mergeCell ref="BF17:BO17"/>
    <mergeCell ref="A18:C18"/>
    <mergeCell ref="A22:T22"/>
    <mergeCell ref="AD18:AL18"/>
    <mergeCell ref="A41:C41"/>
    <mergeCell ref="A43:D43"/>
    <mergeCell ref="M43:BO43"/>
    <mergeCell ref="D19:AC19"/>
    <mergeCell ref="AD19:AL19"/>
    <mergeCell ref="AM19:AU19"/>
    <mergeCell ref="A25:C25"/>
    <mergeCell ref="U33:BO33"/>
    <mergeCell ref="A26:C26"/>
    <mergeCell ref="A29:C29"/>
    <mergeCell ref="A31:C31"/>
    <mergeCell ref="A48:C48"/>
    <mergeCell ref="D48:AC48"/>
    <mergeCell ref="AD48:AL48"/>
    <mergeCell ref="A37:C37"/>
    <mergeCell ref="A39:C39"/>
    <mergeCell ref="D40:S40"/>
    <mergeCell ref="AM48:AU48"/>
    <mergeCell ref="D39:S39"/>
    <mergeCell ref="M32:BO32"/>
    <mergeCell ref="A33:T33"/>
    <mergeCell ref="BF48:BO48"/>
    <mergeCell ref="A47:BO47"/>
    <mergeCell ref="D41:S41"/>
    <mergeCell ref="A42:C42"/>
    <mergeCell ref="A35:BO35"/>
    <mergeCell ref="A36:C36"/>
    <mergeCell ref="A49:C49"/>
    <mergeCell ref="D49:AC49"/>
    <mergeCell ref="AD49:AL49"/>
    <mergeCell ref="AM49:AU49"/>
    <mergeCell ref="A50:C50"/>
    <mergeCell ref="D50:AC50"/>
    <mergeCell ref="AD50:AL50"/>
    <mergeCell ref="AM50:AU50"/>
    <mergeCell ref="AD51:AL51"/>
    <mergeCell ref="A58:BO58"/>
    <mergeCell ref="AM51:AU51"/>
    <mergeCell ref="D64:AC64"/>
    <mergeCell ref="BF51:BO51"/>
    <mergeCell ref="A54:D54"/>
    <mergeCell ref="M54:BO54"/>
    <mergeCell ref="A55:T55"/>
    <mergeCell ref="A59:C59"/>
    <mergeCell ref="D62:AC62"/>
    <mergeCell ref="U86:BO86"/>
    <mergeCell ref="M85:BO85"/>
    <mergeCell ref="A86:T86"/>
    <mergeCell ref="AM90:AU90"/>
    <mergeCell ref="A89:BO89"/>
    <mergeCell ref="BF90:BO90"/>
    <mergeCell ref="A103:T103"/>
    <mergeCell ref="U103:BO103"/>
    <mergeCell ref="AD112:AL112"/>
    <mergeCell ref="A108:C108"/>
    <mergeCell ref="D111:AC111"/>
    <mergeCell ref="AD111:AL111"/>
    <mergeCell ref="AM112:AU112"/>
    <mergeCell ref="D112:AC112"/>
    <mergeCell ref="AM114:AU114"/>
    <mergeCell ref="A119:C119"/>
    <mergeCell ref="D123:AL123"/>
    <mergeCell ref="AM123:AU123"/>
    <mergeCell ref="A120:C120"/>
    <mergeCell ref="A121:C121"/>
    <mergeCell ref="A122:C122"/>
    <mergeCell ref="BF124:BO124"/>
    <mergeCell ref="A133:C133"/>
    <mergeCell ref="D125:AL125"/>
    <mergeCell ref="AM125:AU125"/>
    <mergeCell ref="BF125:BO125"/>
    <mergeCell ref="U129:BO130"/>
    <mergeCell ref="A131:C131"/>
    <mergeCell ref="D124:AL124"/>
    <mergeCell ref="AM124:AU124"/>
    <mergeCell ref="BF150:BO150"/>
    <mergeCell ref="AM134:AU134"/>
    <mergeCell ref="A143:C143"/>
    <mergeCell ref="D135:AL135"/>
    <mergeCell ref="AM135:AU135"/>
    <mergeCell ref="D136:AL136"/>
    <mergeCell ref="U142:BO143"/>
    <mergeCell ref="A142:C142"/>
    <mergeCell ref="AM136:AU136"/>
    <mergeCell ref="U155:BO156"/>
    <mergeCell ref="A157:C157"/>
    <mergeCell ref="AM161:AU161"/>
    <mergeCell ref="D161:AL161"/>
    <mergeCell ref="A158:C158"/>
    <mergeCell ref="A155:C155"/>
    <mergeCell ref="A156:C156"/>
    <mergeCell ref="BF161:BO161"/>
    <mergeCell ref="A168:C168"/>
    <mergeCell ref="AM147:AU147"/>
    <mergeCell ref="AD101:AL101"/>
    <mergeCell ref="D160:AL160"/>
    <mergeCell ref="A144:C144"/>
    <mergeCell ref="AM160:AU160"/>
    <mergeCell ref="D150:AL150"/>
    <mergeCell ref="AM150:AU150"/>
    <mergeCell ref="AM148:AU148"/>
    <mergeCell ref="D149:AL149"/>
    <mergeCell ref="A51:C51"/>
    <mergeCell ref="D51:AC51"/>
    <mergeCell ref="A170:C170"/>
    <mergeCell ref="D162:AL162"/>
    <mergeCell ref="D134:AL134"/>
    <mergeCell ref="D114:AC114"/>
    <mergeCell ref="AD114:AL114"/>
    <mergeCell ref="A169:C169"/>
    <mergeCell ref="D148:AL148"/>
    <mergeCell ref="D147:AL147"/>
    <mergeCell ref="A12:T12"/>
    <mergeCell ref="U12:BO12"/>
    <mergeCell ref="D83:AC83"/>
    <mergeCell ref="AV83:BO83"/>
    <mergeCell ref="U55:BO55"/>
    <mergeCell ref="D63:AC63"/>
    <mergeCell ref="A32:D32"/>
    <mergeCell ref="A44:T44"/>
    <mergeCell ref="D79:AL79"/>
    <mergeCell ref="U44:BO44"/>
    <mergeCell ref="A73:D73"/>
    <mergeCell ref="M73:BO73"/>
    <mergeCell ref="AM101:AU101"/>
    <mergeCell ref="BF92:BO92"/>
    <mergeCell ref="A90:C90"/>
    <mergeCell ref="D101:AC101"/>
    <mergeCell ref="AM84:AU84"/>
    <mergeCell ref="A84:C84"/>
    <mergeCell ref="A101:C101"/>
    <mergeCell ref="A85:D85"/>
    <mergeCell ref="A92:C92"/>
    <mergeCell ref="D90:AC90"/>
    <mergeCell ref="AM162:AU162"/>
    <mergeCell ref="AD113:AL113"/>
    <mergeCell ref="D84:AL84"/>
    <mergeCell ref="M102:BO102"/>
    <mergeCell ref="AD90:AL90"/>
    <mergeCell ref="A102:D102"/>
    <mergeCell ref="A132:C132"/>
    <mergeCell ref="AM149:AU149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61" r:id="rId1"/>
  <rowBreaks count="3" manualBreakCount="3">
    <brk id="47" max="255" man="1"/>
    <brk id="104" min="4" max="69" man="1"/>
    <brk id="7767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82"/>
  <sheetViews>
    <sheetView showGridLines="0" zoomScale="80" zoomScaleNormal="80" zoomScalePageLayoutView="0" workbookViewId="0" topLeftCell="A13">
      <selection activeCell="CR38" sqref="CR38"/>
    </sheetView>
  </sheetViews>
  <sheetFormatPr defaultColWidth="1.83203125" defaultRowHeight="12.75"/>
  <cols>
    <col min="1" max="9" width="1.83203125" style="2" customWidth="1"/>
    <col min="10" max="10" width="4.16015625" style="2" customWidth="1"/>
    <col min="11" max="11" width="9.66015625" style="2" customWidth="1"/>
    <col min="12" max="12" width="1.83203125" style="2" customWidth="1"/>
    <col min="13" max="14" width="1.3359375" style="2" customWidth="1"/>
    <col min="15" max="15" width="1.171875" style="2" customWidth="1"/>
    <col min="16" max="16" width="1.3359375" style="2" customWidth="1"/>
    <col min="17" max="18" width="1.83203125" style="2" customWidth="1"/>
    <col min="19" max="20" width="0.1640625" style="2" customWidth="1"/>
    <col min="21" max="21" width="1.83203125" style="2" hidden="1" customWidth="1"/>
    <col min="22" max="25" width="1.83203125" style="2" customWidth="1"/>
    <col min="26" max="26" width="2.66015625" style="2" customWidth="1"/>
    <col min="27" max="32" width="1.83203125" style="2" customWidth="1"/>
    <col min="33" max="33" width="2.83203125" style="2" customWidth="1"/>
    <col min="34" max="34" width="1.3359375" style="2" customWidth="1"/>
    <col min="35" max="35" width="0.1640625" style="2" customWidth="1"/>
    <col min="36" max="36" width="1.83203125" style="2" hidden="1" customWidth="1"/>
    <col min="37" max="37" width="1.171875" style="2" customWidth="1"/>
    <col min="38" max="41" width="1.83203125" style="2" customWidth="1"/>
    <col min="42" max="42" width="3.66015625" style="2" customWidth="1"/>
    <col min="43" max="43" width="2.66015625" style="2" customWidth="1"/>
    <col min="44" max="44" width="4.16015625" style="2" customWidth="1"/>
    <col min="45" max="45" width="1.83203125" style="2" customWidth="1"/>
    <col min="46" max="46" width="0.1640625" style="2" customWidth="1"/>
    <col min="47" max="47" width="1.171875" style="2" hidden="1" customWidth="1"/>
    <col min="48" max="48" width="1.3359375" style="2" customWidth="1"/>
    <col min="49" max="49" width="4" style="2" customWidth="1"/>
    <col min="50" max="52" width="1.83203125" style="2" customWidth="1"/>
    <col min="53" max="53" width="5" style="2" customWidth="1"/>
    <col min="54" max="54" width="3" style="2" customWidth="1"/>
    <col min="55" max="57" width="1.83203125" style="2" customWidth="1"/>
    <col min="58" max="58" width="1.5" style="2" customWidth="1"/>
    <col min="59" max="59" width="1.83203125" style="2" hidden="1" customWidth="1"/>
    <col min="60" max="60" width="1.3359375" style="2" customWidth="1"/>
    <col min="61" max="61" width="2.5" style="2" customWidth="1"/>
    <col min="62" max="62" width="3.5" style="2" customWidth="1"/>
    <col min="63" max="63" width="3.33203125" style="2" customWidth="1"/>
    <col min="64" max="65" width="1.3359375" style="2" customWidth="1"/>
    <col min="66" max="66" width="0.65625" style="2" customWidth="1"/>
    <col min="67" max="67" width="3" style="2" customWidth="1"/>
    <col min="68" max="68" width="7.66015625" style="2" customWidth="1"/>
    <col min="69" max="70" width="1.3359375" style="2" customWidth="1"/>
    <col min="71" max="71" width="2.5" style="2" customWidth="1"/>
    <col min="72" max="74" width="1.3359375" style="2" customWidth="1"/>
    <col min="75" max="75" width="2.83203125" style="2" customWidth="1"/>
    <col min="76" max="84" width="1.3359375" style="2" customWidth="1"/>
    <col min="85" max="85" width="13.66015625" style="2" customWidth="1"/>
    <col min="86" max="89" width="1.83203125" style="2" hidden="1" customWidth="1"/>
    <col min="90" max="90" width="4.5" style="2" customWidth="1"/>
    <col min="91" max="91" width="1.0078125" style="2" customWidth="1"/>
    <col min="92" max="92" width="2.5" style="2" customWidth="1"/>
    <col min="93" max="93" width="2" style="2" customWidth="1"/>
    <col min="94" max="94" width="5.5" style="2" customWidth="1"/>
    <col min="95" max="95" width="2.83203125" style="2" customWidth="1"/>
    <col min="96" max="96" width="4.83203125" style="2" customWidth="1"/>
    <col min="97" max="98" width="1.83203125" style="2" customWidth="1"/>
    <col min="99" max="99" width="5" style="2" customWidth="1"/>
    <col min="100" max="100" width="4.83203125" style="2" customWidth="1"/>
    <col min="101" max="101" width="1.5" style="2" customWidth="1"/>
    <col min="102" max="102" width="5.16015625" style="2" customWidth="1"/>
    <col min="103" max="103" width="1.3359375" style="2" hidden="1" customWidth="1"/>
    <col min="104" max="104" width="1.83203125" style="2" customWidth="1"/>
    <col min="105" max="105" width="1.171875" style="2" customWidth="1"/>
    <col min="106" max="108" width="1.83203125" style="2" customWidth="1"/>
    <col min="109" max="109" width="5.16015625" style="2" customWidth="1"/>
    <col min="110" max="110" width="1.0078125" style="2" customWidth="1"/>
    <col min="111" max="111" width="5" style="2" customWidth="1"/>
    <col min="112" max="16384" width="1.83203125" style="2" customWidth="1"/>
  </cols>
  <sheetData>
    <row r="1" spans="1:111" ht="16.5" customHeight="1">
      <c r="A1" s="337" t="s">
        <v>130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</row>
    <row r="3" spans="1:94" ht="15">
      <c r="A3" s="323" t="s">
        <v>171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</row>
    <row r="4" spans="1:94" s="6" customFormat="1" ht="18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349" t="s">
        <v>131</v>
      </c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123"/>
      <c r="CO4" s="123"/>
      <c r="CP4" s="123"/>
    </row>
    <row r="5" spans="1:94" s="6" customFormat="1" ht="18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123"/>
      <c r="CO5" s="123"/>
      <c r="CP5" s="123"/>
    </row>
    <row r="6" spans="1:94" ht="15">
      <c r="A6" s="323" t="s">
        <v>132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</row>
    <row r="7" ht="8.25" customHeight="1"/>
    <row r="8" spans="1:89" ht="15">
      <c r="A8" s="323" t="s">
        <v>12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</row>
    <row r="9" spans="1:89" ht="6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</row>
    <row r="10" spans="1:89" ht="15">
      <c r="A10" s="325" t="s">
        <v>133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7" t="s">
        <v>204</v>
      </c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</row>
    <row r="11" ht="15.75" customHeight="1"/>
    <row r="12" spans="1:100" ht="67.5" customHeight="1">
      <c r="A12" s="309" t="s">
        <v>183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1"/>
      <c r="CL12" s="313" t="s">
        <v>186</v>
      </c>
      <c r="CM12" s="314"/>
      <c r="CN12" s="314"/>
      <c r="CO12" s="314"/>
      <c r="CP12" s="314"/>
      <c r="CQ12" s="315"/>
      <c r="CR12" s="329" t="s">
        <v>187</v>
      </c>
      <c r="CS12" s="321"/>
      <c r="CT12" s="321"/>
      <c r="CU12" s="321"/>
      <c r="CV12" s="322"/>
    </row>
    <row r="13" spans="1:100" ht="33.75" customHeight="1">
      <c r="A13" s="328" t="s">
        <v>14</v>
      </c>
      <c r="B13" s="328"/>
      <c r="C13" s="328"/>
      <c r="D13" s="328" t="s">
        <v>9</v>
      </c>
      <c r="E13" s="328"/>
      <c r="F13" s="328"/>
      <c r="G13" s="328"/>
      <c r="H13" s="328"/>
      <c r="I13" s="328"/>
      <c r="J13" s="328"/>
      <c r="K13" s="328"/>
      <c r="L13" s="328" t="s">
        <v>3</v>
      </c>
      <c r="M13" s="328"/>
      <c r="N13" s="328"/>
      <c r="O13" s="328"/>
      <c r="P13" s="328"/>
      <c r="Q13" s="328"/>
      <c r="R13" s="328"/>
      <c r="S13" s="328"/>
      <c r="T13" s="328"/>
      <c r="U13" s="328"/>
      <c r="V13" s="328" t="s">
        <v>0</v>
      </c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 t="s">
        <v>7</v>
      </c>
      <c r="BE13" s="328"/>
      <c r="BF13" s="328"/>
      <c r="BG13" s="328"/>
      <c r="BH13" s="328"/>
      <c r="BI13" s="328"/>
      <c r="BJ13" s="328"/>
      <c r="BK13" s="328"/>
      <c r="BL13" s="328" t="s">
        <v>8</v>
      </c>
      <c r="BM13" s="328"/>
      <c r="BN13" s="328"/>
      <c r="BO13" s="328"/>
      <c r="BP13" s="328"/>
      <c r="BQ13" s="328"/>
      <c r="BR13" s="328"/>
      <c r="BS13" s="328"/>
      <c r="BT13" s="328" t="s">
        <v>92</v>
      </c>
      <c r="BU13" s="328"/>
      <c r="BV13" s="328"/>
      <c r="BW13" s="328"/>
      <c r="BX13" s="328"/>
      <c r="BY13" s="328"/>
      <c r="BZ13" s="328"/>
      <c r="CA13" s="328"/>
      <c r="CB13" s="328" t="s">
        <v>93</v>
      </c>
      <c r="CC13" s="328"/>
      <c r="CD13" s="328"/>
      <c r="CE13" s="328"/>
      <c r="CF13" s="328"/>
      <c r="CG13" s="328"/>
      <c r="CH13" s="328"/>
      <c r="CI13" s="328"/>
      <c r="CJ13" s="328"/>
      <c r="CK13" s="328"/>
      <c r="CL13" s="328" t="s">
        <v>134</v>
      </c>
      <c r="CM13" s="328"/>
      <c r="CN13" s="328"/>
      <c r="CO13" s="328"/>
      <c r="CP13" s="328"/>
      <c r="CQ13" s="328"/>
      <c r="CR13" s="328" t="s">
        <v>129</v>
      </c>
      <c r="CS13" s="328"/>
      <c r="CT13" s="328"/>
      <c r="CU13" s="328"/>
      <c r="CV13" s="328"/>
    </row>
    <row r="14" spans="1:100" ht="15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 t="s">
        <v>2</v>
      </c>
      <c r="W14" s="328"/>
      <c r="X14" s="328"/>
      <c r="Y14" s="328"/>
      <c r="Z14" s="328"/>
      <c r="AA14" s="328"/>
      <c r="AB14" s="328"/>
      <c r="AC14" s="328" t="s">
        <v>1</v>
      </c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</row>
    <row r="15" spans="1:100" ht="73.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 t="s">
        <v>4</v>
      </c>
      <c r="AD15" s="328"/>
      <c r="AE15" s="328"/>
      <c r="AF15" s="328"/>
      <c r="AG15" s="328"/>
      <c r="AH15" s="328"/>
      <c r="AI15" s="328"/>
      <c r="AJ15" s="328"/>
      <c r="AK15" s="328"/>
      <c r="AL15" s="328" t="s">
        <v>5</v>
      </c>
      <c r="AM15" s="328"/>
      <c r="AN15" s="328"/>
      <c r="AO15" s="328"/>
      <c r="AP15" s="328"/>
      <c r="AQ15" s="328"/>
      <c r="AR15" s="328"/>
      <c r="AS15" s="328"/>
      <c r="AT15" s="328" t="s">
        <v>6</v>
      </c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</row>
    <row r="16" spans="1:100" ht="15">
      <c r="A16" s="328">
        <v>1</v>
      </c>
      <c r="B16" s="328"/>
      <c r="C16" s="328"/>
      <c r="D16" s="328">
        <v>2</v>
      </c>
      <c r="E16" s="328"/>
      <c r="F16" s="328"/>
      <c r="G16" s="328"/>
      <c r="H16" s="328"/>
      <c r="I16" s="328"/>
      <c r="J16" s="328"/>
      <c r="K16" s="328"/>
      <c r="L16" s="328">
        <v>3</v>
      </c>
      <c r="M16" s="328"/>
      <c r="N16" s="328"/>
      <c r="O16" s="328"/>
      <c r="P16" s="328"/>
      <c r="Q16" s="328"/>
      <c r="R16" s="328"/>
      <c r="S16" s="328"/>
      <c r="T16" s="328"/>
      <c r="U16" s="328"/>
      <c r="V16" s="328">
        <v>4</v>
      </c>
      <c r="W16" s="328"/>
      <c r="X16" s="328"/>
      <c r="Y16" s="328"/>
      <c r="Z16" s="328"/>
      <c r="AA16" s="328"/>
      <c r="AB16" s="328"/>
      <c r="AC16" s="328">
        <v>5</v>
      </c>
      <c r="AD16" s="328"/>
      <c r="AE16" s="328"/>
      <c r="AF16" s="328"/>
      <c r="AG16" s="328"/>
      <c r="AH16" s="328"/>
      <c r="AI16" s="328"/>
      <c r="AJ16" s="328"/>
      <c r="AK16" s="328"/>
      <c r="AL16" s="328">
        <v>6</v>
      </c>
      <c r="AM16" s="328"/>
      <c r="AN16" s="328"/>
      <c r="AO16" s="328"/>
      <c r="AP16" s="328"/>
      <c r="AQ16" s="328"/>
      <c r="AR16" s="328"/>
      <c r="AS16" s="328"/>
      <c r="AT16" s="328">
        <v>7</v>
      </c>
      <c r="AU16" s="328"/>
      <c r="AV16" s="328"/>
      <c r="AW16" s="328"/>
      <c r="AX16" s="328"/>
      <c r="AY16" s="328"/>
      <c r="AZ16" s="328"/>
      <c r="BA16" s="328"/>
      <c r="BB16" s="328"/>
      <c r="BC16" s="328"/>
      <c r="BD16" s="328">
        <v>8</v>
      </c>
      <c r="BE16" s="328"/>
      <c r="BF16" s="328"/>
      <c r="BG16" s="328"/>
      <c r="BH16" s="328"/>
      <c r="BI16" s="328"/>
      <c r="BJ16" s="328"/>
      <c r="BK16" s="328"/>
      <c r="BL16" s="329">
        <v>9</v>
      </c>
      <c r="BM16" s="321"/>
      <c r="BN16" s="321"/>
      <c r="BO16" s="321"/>
      <c r="BP16" s="321"/>
      <c r="BQ16" s="321"/>
      <c r="BR16" s="321"/>
      <c r="BS16" s="322"/>
      <c r="BT16" s="328" t="s">
        <v>90</v>
      </c>
      <c r="BU16" s="328"/>
      <c r="BV16" s="328"/>
      <c r="BW16" s="328"/>
      <c r="BX16" s="328"/>
      <c r="BY16" s="328"/>
      <c r="BZ16" s="328"/>
      <c r="CA16" s="328"/>
      <c r="CB16" s="328" t="s">
        <v>91</v>
      </c>
      <c r="CC16" s="328"/>
      <c r="CD16" s="328"/>
      <c r="CE16" s="328"/>
      <c r="CF16" s="328"/>
      <c r="CG16" s="328"/>
      <c r="CH16" s="328"/>
      <c r="CI16" s="328"/>
      <c r="CJ16" s="328"/>
      <c r="CK16" s="328"/>
      <c r="CL16" s="373" t="s">
        <v>98</v>
      </c>
      <c r="CM16" s="373"/>
      <c r="CN16" s="373"/>
      <c r="CO16" s="373"/>
      <c r="CP16" s="373"/>
      <c r="CQ16" s="373"/>
      <c r="CR16" s="408" t="s">
        <v>99</v>
      </c>
      <c r="CS16" s="408"/>
      <c r="CT16" s="408"/>
      <c r="CU16" s="408"/>
      <c r="CV16" s="409"/>
    </row>
    <row r="17" spans="1:100" ht="31.5" customHeight="1">
      <c r="A17" s="312" t="s">
        <v>27</v>
      </c>
      <c r="B17" s="312"/>
      <c r="C17" s="312"/>
      <c r="D17" s="312" t="s">
        <v>165</v>
      </c>
      <c r="E17" s="312"/>
      <c r="F17" s="312"/>
      <c r="G17" s="312"/>
      <c r="H17" s="312"/>
      <c r="I17" s="312"/>
      <c r="J17" s="312"/>
      <c r="K17" s="312"/>
      <c r="L17" s="324">
        <v>2</v>
      </c>
      <c r="M17" s="324"/>
      <c r="N17" s="324"/>
      <c r="O17" s="324"/>
      <c r="P17" s="324"/>
      <c r="Q17" s="324"/>
      <c r="R17" s="324"/>
      <c r="S17" s="324"/>
      <c r="T17" s="324"/>
      <c r="U17" s="324"/>
      <c r="V17" s="324">
        <f>AC17+AL17+AT17</f>
        <v>41890.18</v>
      </c>
      <c r="W17" s="324"/>
      <c r="X17" s="324"/>
      <c r="Y17" s="324"/>
      <c r="Z17" s="324"/>
      <c r="AA17" s="324"/>
      <c r="AB17" s="324"/>
      <c r="AC17" s="324">
        <v>19240.5</v>
      </c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>
        <v>22649.68</v>
      </c>
      <c r="AU17" s="324"/>
      <c r="AV17" s="324"/>
      <c r="AW17" s="324"/>
      <c r="AX17" s="324"/>
      <c r="AY17" s="324"/>
      <c r="AZ17" s="324"/>
      <c r="BA17" s="324"/>
      <c r="BB17" s="324"/>
      <c r="BC17" s="324"/>
      <c r="BD17" s="324" t="s">
        <v>11</v>
      </c>
      <c r="BE17" s="324"/>
      <c r="BF17" s="324"/>
      <c r="BG17" s="324"/>
      <c r="BH17" s="324"/>
      <c r="BI17" s="324"/>
      <c r="BJ17" s="324"/>
      <c r="BK17" s="324"/>
      <c r="BL17" s="334" t="s">
        <v>11</v>
      </c>
      <c r="BM17" s="335"/>
      <c r="BN17" s="335"/>
      <c r="BO17" s="335"/>
      <c r="BP17" s="335"/>
      <c r="BQ17" s="335"/>
      <c r="BR17" s="335"/>
      <c r="BS17" s="336"/>
      <c r="BT17" s="324">
        <v>12</v>
      </c>
      <c r="BU17" s="324"/>
      <c r="BV17" s="324"/>
      <c r="BW17" s="324"/>
      <c r="BX17" s="324"/>
      <c r="BY17" s="324"/>
      <c r="BZ17" s="324"/>
      <c r="CA17" s="324"/>
      <c r="CB17" s="324">
        <f>L17*V17*BT17</f>
        <v>1005364.3200000001</v>
      </c>
      <c r="CC17" s="324"/>
      <c r="CD17" s="324"/>
      <c r="CE17" s="324"/>
      <c r="CF17" s="324"/>
      <c r="CG17" s="324"/>
      <c r="CH17" s="324"/>
      <c r="CI17" s="324"/>
      <c r="CJ17" s="324"/>
      <c r="CK17" s="324"/>
      <c r="CL17" s="309" t="s">
        <v>11</v>
      </c>
      <c r="CM17" s="310"/>
      <c r="CN17" s="310"/>
      <c r="CO17" s="310"/>
      <c r="CP17" s="310"/>
      <c r="CQ17" s="311"/>
      <c r="CR17" s="309" t="s">
        <v>11</v>
      </c>
      <c r="CS17" s="310"/>
      <c r="CT17" s="310"/>
      <c r="CU17" s="310"/>
      <c r="CV17" s="311"/>
    </row>
    <row r="18" spans="1:100" ht="37.5" customHeight="1">
      <c r="A18" s="312" t="s">
        <v>28</v>
      </c>
      <c r="B18" s="312"/>
      <c r="C18" s="312"/>
      <c r="D18" s="312" t="s">
        <v>168</v>
      </c>
      <c r="E18" s="312"/>
      <c r="F18" s="312"/>
      <c r="G18" s="312"/>
      <c r="H18" s="312"/>
      <c r="I18" s="312"/>
      <c r="J18" s="312"/>
      <c r="K18" s="312"/>
      <c r="L18" s="324">
        <v>25.5</v>
      </c>
      <c r="M18" s="324"/>
      <c r="N18" s="324"/>
      <c r="O18" s="324"/>
      <c r="P18" s="324"/>
      <c r="Q18" s="324"/>
      <c r="R18" s="324"/>
      <c r="S18" s="324"/>
      <c r="T18" s="324"/>
      <c r="U18" s="324"/>
      <c r="V18" s="324">
        <f>AC18+AL18+AT18</f>
        <v>19317.29</v>
      </c>
      <c r="W18" s="324"/>
      <c r="X18" s="324"/>
      <c r="Y18" s="324"/>
      <c r="Z18" s="324"/>
      <c r="AA18" s="324"/>
      <c r="AB18" s="324"/>
      <c r="AC18" s="324">
        <v>14311.43</v>
      </c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>
        <v>5005.86</v>
      </c>
      <c r="AU18" s="324"/>
      <c r="AV18" s="324"/>
      <c r="AW18" s="324"/>
      <c r="AX18" s="324"/>
      <c r="AY18" s="324"/>
      <c r="AZ18" s="324"/>
      <c r="BA18" s="324"/>
      <c r="BB18" s="324"/>
      <c r="BC18" s="324"/>
      <c r="BD18" s="324" t="s">
        <v>11</v>
      </c>
      <c r="BE18" s="324"/>
      <c r="BF18" s="324"/>
      <c r="BG18" s="324"/>
      <c r="BH18" s="324"/>
      <c r="BI18" s="324"/>
      <c r="BJ18" s="324"/>
      <c r="BK18" s="324"/>
      <c r="BL18" s="334" t="s">
        <v>11</v>
      </c>
      <c r="BM18" s="335"/>
      <c r="BN18" s="335"/>
      <c r="BO18" s="335"/>
      <c r="BP18" s="335"/>
      <c r="BQ18" s="335"/>
      <c r="BR18" s="335"/>
      <c r="BS18" s="336"/>
      <c r="BT18" s="324">
        <v>12</v>
      </c>
      <c r="BU18" s="324"/>
      <c r="BV18" s="324"/>
      <c r="BW18" s="324"/>
      <c r="BX18" s="324"/>
      <c r="BY18" s="324"/>
      <c r="BZ18" s="324"/>
      <c r="CA18" s="324"/>
      <c r="CB18" s="324">
        <f>L18*V18*BT18</f>
        <v>5911090.74</v>
      </c>
      <c r="CC18" s="324"/>
      <c r="CD18" s="324"/>
      <c r="CE18" s="324"/>
      <c r="CF18" s="324"/>
      <c r="CG18" s="324"/>
      <c r="CH18" s="324"/>
      <c r="CI18" s="324"/>
      <c r="CJ18" s="324"/>
      <c r="CK18" s="324"/>
      <c r="CL18" s="309" t="s">
        <v>11</v>
      </c>
      <c r="CM18" s="310"/>
      <c r="CN18" s="310"/>
      <c r="CO18" s="310"/>
      <c r="CP18" s="310"/>
      <c r="CQ18" s="311"/>
      <c r="CR18" s="309" t="s">
        <v>11</v>
      </c>
      <c r="CS18" s="310"/>
      <c r="CT18" s="310"/>
      <c r="CU18" s="310"/>
      <c r="CV18" s="311"/>
    </row>
    <row r="19" spans="1:100" ht="48" customHeight="1">
      <c r="A19" s="312" t="s">
        <v>32</v>
      </c>
      <c r="B19" s="312"/>
      <c r="C19" s="312"/>
      <c r="D19" s="312" t="s">
        <v>169</v>
      </c>
      <c r="E19" s="312"/>
      <c r="F19" s="312"/>
      <c r="G19" s="312"/>
      <c r="H19" s="312"/>
      <c r="I19" s="312"/>
      <c r="J19" s="312"/>
      <c r="K19" s="312"/>
      <c r="L19" s="324">
        <v>15.5</v>
      </c>
      <c r="M19" s="324"/>
      <c r="N19" s="324"/>
      <c r="O19" s="324"/>
      <c r="P19" s="324"/>
      <c r="Q19" s="324"/>
      <c r="R19" s="324"/>
      <c r="S19" s="324"/>
      <c r="T19" s="324"/>
      <c r="U19" s="324"/>
      <c r="V19" s="324">
        <f>AC19+AL19+AT19</f>
        <v>14459.19</v>
      </c>
      <c r="W19" s="324"/>
      <c r="X19" s="324"/>
      <c r="Y19" s="324"/>
      <c r="Z19" s="324"/>
      <c r="AA19" s="324"/>
      <c r="AB19" s="324"/>
      <c r="AC19" s="324">
        <v>7451.55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>
        <f>5909.64+1098</f>
        <v>7007.64</v>
      </c>
      <c r="AU19" s="324"/>
      <c r="AV19" s="324"/>
      <c r="AW19" s="324"/>
      <c r="AX19" s="324"/>
      <c r="AY19" s="324"/>
      <c r="AZ19" s="324"/>
      <c r="BA19" s="324"/>
      <c r="BB19" s="324"/>
      <c r="BC19" s="324"/>
      <c r="BD19" s="324" t="s">
        <v>11</v>
      </c>
      <c r="BE19" s="324"/>
      <c r="BF19" s="324"/>
      <c r="BG19" s="324"/>
      <c r="BH19" s="324"/>
      <c r="BI19" s="324"/>
      <c r="BJ19" s="324"/>
      <c r="BK19" s="324"/>
      <c r="BL19" s="334" t="s">
        <v>11</v>
      </c>
      <c r="BM19" s="335"/>
      <c r="BN19" s="335"/>
      <c r="BO19" s="335"/>
      <c r="BP19" s="335"/>
      <c r="BQ19" s="335"/>
      <c r="BR19" s="335"/>
      <c r="BS19" s="336"/>
      <c r="BT19" s="324">
        <v>12</v>
      </c>
      <c r="BU19" s="324"/>
      <c r="BV19" s="324"/>
      <c r="BW19" s="324"/>
      <c r="BX19" s="324"/>
      <c r="BY19" s="324"/>
      <c r="BZ19" s="324"/>
      <c r="CA19" s="324"/>
      <c r="CB19" s="324">
        <f>L19*V19*BT19</f>
        <v>2689409.34</v>
      </c>
      <c r="CC19" s="324"/>
      <c r="CD19" s="324"/>
      <c r="CE19" s="324"/>
      <c r="CF19" s="324"/>
      <c r="CG19" s="324"/>
      <c r="CH19" s="324"/>
      <c r="CI19" s="324"/>
      <c r="CJ19" s="324"/>
      <c r="CK19" s="324"/>
      <c r="CL19" s="309" t="s">
        <v>11</v>
      </c>
      <c r="CM19" s="310"/>
      <c r="CN19" s="310"/>
      <c r="CO19" s="310"/>
      <c r="CP19" s="310"/>
      <c r="CQ19" s="311"/>
      <c r="CR19" s="309" t="s">
        <v>11</v>
      </c>
      <c r="CS19" s="310"/>
      <c r="CT19" s="310"/>
      <c r="CU19" s="310"/>
      <c r="CV19" s="311"/>
    </row>
    <row r="20" spans="1:100" ht="57" customHeight="1">
      <c r="A20" s="312" t="s">
        <v>88</v>
      </c>
      <c r="B20" s="312"/>
      <c r="C20" s="312"/>
      <c r="D20" s="312" t="s">
        <v>170</v>
      </c>
      <c r="E20" s="312"/>
      <c r="F20" s="312"/>
      <c r="G20" s="312"/>
      <c r="H20" s="312"/>
      <c r="I20" s="312"/>
      <c r="J20" s="312"/>
      <c r="K20" s="312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34"/>
      <c r="BM20" s="335"/>
      <c r="BN20" s="335"/>
      <c r="BO20" s="335"/>
      <c r="BP20" s="335"/>
      <c r="BQ20" s="335"/>
      <c r="BR20" s="335"/>
      <c r="BS20" s="336"/>
      <c r="BT20" s="324"/>
      <c r="BU20" s="324"/>
      <c r="BV20" s="324"/>
      <c r="BW20" s="324"/>
      <c r="BX20" s="324"/>
      <c r="BY20" s="324"/>
      <c r="BZ20" s="324"/>
      <c r="CA20" s="324"/>
      <c r="CB20" s="324">
        <v>1682135.6</v>
      </c>
      <c r="CC20" s="324"/>
      <c r="CD20" s="324"/>
      <c r="CE20" s="324"/>
      <c r="CF20" s="324"/>
      <c r="CG20" s="324"/>
      <c r="CH20" s="324"/>
      <c r="CI20" s="324"/>
      <c r="CJ20" s="324"/>
      <c r="CK20" s="324"/>
      <c r="CL20" s="309" t="s">
        <v>11</v>
      </c>
      <c r="CM20" s="310"/>
      <c r="CN20" s="310"/>
      <c r="CO20" s="310"/>
      <c r="CP20" s="310"/>
      <c r="CQ20" s="311"/>
      <c r="CR20" s="309" t="s">
        <v>11</v>
      </c>
      <c r="CS20" s="310"/>
      <c r="CT20" s="310"/>
      <c r="CU20" s="310"/>
      <c r="CV20" s="311"/>
    </row>
    <row r="21" spans="1:100" s="99" customFormat="1" ht="15">
      <c r="A21" s="450" t="s">
        <v>10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2"/>
      <c r="L21" s="453" t="s">
        <v>11</v>
      </c>
      <c r="M21" s="453"/>
      <c r="N21" s="453"/>
      <c r="O21" s="453"/>
      <c r="P21" s="453"/>
      <c r="Q21" s="453"/>
      <c r="R21" s="453"/>
      <c r="S21" s="453"/>
      <c r="T21" s="453"/>
      <c r="U21" s="453"/>
      <c r="V21" s="449" t="s">
        <v>11</v>
      </c>
      <c r="W21" s="449"/>
      <c r="X21" s="449"/>
      <c r="Y21" s="449"/>
      <c r="Z21" s="449"/>
      <c r="AA21" s="449"/>
      <c r="AB21" s="449"/>
      <c r="AC21" s="449" t="s">
        <v>11</v>
      </c>
      <c r="AD21" s="449"/>
      <c r="AE21" s="449"/>
      <c r="AF21" s="449"/>
      <c r="AG21" s="449"/>
      <c r="AH21" s="449"/>
      <c r="AI21" s="449"/>
      <c r="AJ21" s="449"/>
      <c r="AK21" s="449"/>
      <c r="AL21" s="449" t="s">
        <v>11</v>
      </c>
      <c r="AM21" s="449"/>
      <c r="AN21" s="449"/>
      <c r="AO21" s="449"/>
      <c r="AP21" s="449"/>
      <c r="AQ21" s="449"/>
      <c r="AR21" s="449"/>
      <c r="AS21" s="449"/>
      <c r="AT21" s="449" t="s">
        <v>11</v>
      </c>
      <c r="AU21" s="449"/>
      <c r="AV21" s="449"/>
      <c r="AW21" s="449"/>
      <c r="AX21" s="449"/>
      <c r="AY21" s="449"/>
      <c r="AZ21" s="449"/>
      <c r="BA21" s="449"/>
      <c r="BB21" s="449"/>
      <c r="BC21" s="449"/>
      <c r="BD21" s="449" t="s">
        <v>11</v>
      </c>
      <c r="BE21" s="449"/>
      <c r="BF21" s="449"/>
      <c r="BG21" s="449"/>
      <c r="BH21" s="449"/>
      <c r="BI21" s="449"/>
      <c r="BJ21" s="449"/>
      <c r="BK21" s="449"/>
      <c r="BL21" s="457" t="s">
        <v>11</v>
      </c>
      <c r="BM21" s="458"/>
      <c r="BN21" s="458"/>
      <c r="BO21" s="458"/>
      <c r="BP21" s="458"/>
      <c r="BQ21" s="458"/>
      <c r="BR21" s="458"/>
      <c r="BS21" s="459"/>
      <c r="BT21" s="449" t="s">
        <v>11</v>
      </c>
      <c r="BU21" s="449"/>
      <c r="BV21" s="449"/>
      <c r="BW21" s="449"/>
      <c r="BX21" s="449"/>
      <c r="BY21" s="449"/>
      <c r="BZ21" s="449"/>
      <c r="CA21" s="449"/>
      <c r="CB21" s="460">
        <v>11458619.79</v>
      </c>
      <c r="CC21" s="460"/>
      <c r="CD21" s="460"/>
      <c r="CE21" s="460"/>
      <c r="CF21" s="460"/>
      <c r="CG21" s="460"/>
      <c r="CH21" s="460"/>
      <c r="CI21" s="460"/>
      <c r="CJ21" s="460"/>
      <c r="CK21" s="460"/>
      <c r="CL21" s="454">
        <v>11400000</v>
      </c>
      <c r="CM21" s="455"/>
      <c r="CN21" s="455"/>
      <c r="CO21" s="455"/>
      <c r="CP21" s="455"/>
      <c r="CQ21" s="456"/>
      <c r="CR21" s="454">
        <v>11400000</v>
      </c>
      <c r="CS21" s="455"/>
      <c r="CT21" s="455"/>
      <c r="CU21" s="455"/>
      <c r="CV21" s="456"/>
    </row>
    <row r="23" spans="1:89" ht="15">
      <c r="A23" s="325" t="s">
        <v>133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7" t="s">
        <v>205</v>
      </c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</row>
    <row r="24" ht="15.75" customHeight="1"/>
    <row r="25" spans="1:100" ht="60" customHeight="1">
      <c r="A25" s="309" t="s">
        <v>183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1"/>
      <c r="CL25" s="313" t="s">
        <v>186</v>
      </c>
      <c r="CM25" s="314"/>
      <c r="CN25" s="314"/>
      <c r="CO25" s="314"/>
      <c r="CP25" s="314"/>
      <c r="CQ25" s="315"/>
      <c r="CR25" s="329" t="s">
        <v>212</v>
      </c>
      <c r="CS25" s="321"/>
      <c r="CT25" s="321"/>
      <c r="CU25" s="321"/>
      <c r="CV25" s="322"/>
    </row>
    <row r="26" spans="1:100" ht="33.75" customHeight="1">
      <c r="A26" s="328" t="s">
        <v>14</v>
      </c>
      <c r="B26" s="328"/>
      <c r="C26" s="328"/>
      <c r="D26" s="328" t="s">
        <v>9</v>
      </c>
      <c r="E26" s="328"/>
      <c r="F26" s="328"/>
      <c r="G26" s="328"/>
      <c r="H26" s="328"/>
      <c r="I26" s="328"/>
      <c r="J26" s="328"/>
      <c r="K26" s="328"/>
      <c r="L26" s="328" t="s">
        <v>3</v>
      </c>
      <c r="M26" s="328"/>
      <c r="N26" s="328"/>
      <c r="O26" s="328"/>
      <c r="P26" s="328"/>
      <c r="Q26" s="328"/>
      <c r="R26" s="328"/>
      <c r="S26" s="328"/>
      <c r="T26" s="328"/>
      <c r="U26" s="328"/>
      <c r="V26" s="328" t="s">
        <v>0</v>
      </c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 t="s">
        <v>7</v>
      </c>
      <c r="BE26" s="328"/>
      <c r="BF26" s="328"/>
      <c r="BG26" s="328"/>
      <c r="BH26" s="328"/>
      <c r="BI26" s="328"/>
      <c r="BJ26" s="328"/>
      <c r="BK26" s="328"/>
      <c r="BL26" s="328" t="s">
        <v>8</v>
      </c>
      <c r="BM26" s="328"/>
      <c r="BN26" s="328"/>
      <c r="BO26" s="328"/>
      <c r="BP26" s="328"/>
      <c r="BQ26" s="328"/>
      <c r="BR26" s="328"/>
      <c r="BS26" s="328"/>
      <c r="BT26" s="328" t="s">
        <v>92</v>
      </c>
      <c r="BU26" s="328"/>
      <c r="BV26" s="328"/>
      <c r="BW26" s="328"/>
      <c r="BX26" s="328"/>
      <c r="BY26" s="328"/>
      <c r="BZ26" s="328"/>
      <c r="CA26" s="328"/>
      <c r="CB26" s="328" t="s">
        <v>93</v>
      </c>
      <c r="CC26" s="328"/>
      <c r="CD26" s="328"/>
      <c r="CE26" s="328"/>
      <c r="CF26" s="328"/>
      <c r="CG26" s="328"/>
      <c r="CH26" s="328"/>
      <c r="CI26" s="328"/>
      <c r="CJ26" s="328"/>
      <c r="CK26" s="328"/>
      <c r="CL26" s="328" t="s">
        <v>134</v>
      </c>
      <c r="CM26" s="328"/>
      <c r="CN26" s="328"/>
      <c r="CO26" s="328"/>
      <c r="CP26" s="328"/>
      <c r="CQ26" s="328"/>
      <c r="CR26" s="328" t="s">
        <v>129</v>
      </c>
      <c r="CS26" s="328"/>
      <c r="CT26" s="328"/>
      <c r="CU26" s="328"/>
      <c r="CV26" s="328"/>
    </row>
    <row r="27" spans="1:100" ht="15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 t="s">
        <v>2</v>
      </c>
      <c r="W27" s="328"/>
      <c r="X27" s="328"/>
      <c r="Y27" s="328"/>
      <c r="Z27" s="328"/>
      <c r="AA27" s="328"/>
      <c r="AB27" s="328"/>
      <c r="AC27" s="328" t="s">
        <v>1</v>
      </c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</row>
    <row r="28" spans="1:100" ht="73.5" customHeight="1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 t="s">
        <v>4</v>
      </c>
      <c r="AD28" s="328"/>
      <c r="AE28" s="328"/>
      <c r="AF28" s="328"/>
      <c r="AG28" s="328"/>
      <c r="AH28" s="328"/>
      <c r="AI28" s="328"/>
      <c r="AJ28" s="328"/>
      <c r="AK28" s="328"/>
      <c r="AL28" s="328" t="s">
        <v>5</v>
      </c>
      <c r="AM28" s="328"/>
      <c r="AN28" s="328"/>
      <c r="AO28" s="328"/>
      <c r="AP28" s="328"/>
      <c r="AQ28" s="328"/>
      <c r="AR28" s="328"/>
      <c r="AS28" s="328"/>
      <c r="AT28" s="328" t="s">
        <v>6</v>
      </c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</row>
    <row r="29" spans="1:100" ht="15">
      <c r="A29" s="328">
        <v>1</v>
      </c>
      <c r="B29" s="328"/>
      <c r="C29" s="328"/>
      <c r="D29" s="328">
        <v>2</v>
      </c>
      <c r="E29" s="328"/>
      <c r="F29" s="328"/>
      <c r="G29" s="328"/>
      <c r="H29" s="328"/>
      <c r="I29" s="328"/>
      <c r="J29" s="328"/>
      <c r="K29" s="328"/>
      <c r="L29" s="328">
        <v>3</v>
      </c>
      <c r="M29" s="328"/>
      <c r="N29" s="328"/>
      <c r="O29" s="328"/>
      <c r="P29" s="328"/>
      <c r="Q29" s="328"/>
      <c r="R29" s="328"/>
      <c r="S29" s="328"/>
      <c r="T29" s="328"/>
      <c r="U29" s="328"/>
      <c r="V29" s="328">
        <v>4</v>
      </c>
      <c r="W29" s="328"/>
      <c r="X29" s="328"/>
      <c r="Y29" s="328"/>
      <c r="Z29" s="328"/>
      <c r="AA29" s="328"/>
      <c r="AB29" s="328"/>
      <c r="AC29" s="328">
        <v>5</v>
      </c>
      <c r="AD29" s="328"/>
      <c r="AE29" s="328"/>
      <c r="AF29" s="328"/>
      <c r="AG29" s="328"/>
      <c r="AH29" s="328"/>
      <c r="AI29" s="328"/>
      <c r="AJ29" s="328"/>
      <c r="AK29" s="328"/>
      <c r="AL29" s="328">
        <v>6</v>
      </c>
      <c r="AM29" s="328"/>
      <c r="AN29" s="328"/>
      <c r="AO29" s="328"/>
      <c r="AP29" s="328"/>
      <c r="AQ29" s="328"/>
      <c r="AR29" s="328"/>
      <c r="AS29" s="328"/>
      <c r="AT29" s="328">
        <v>7</v>
      </c>
      <c r="AU29" s="328"/>
      <c r="AV29" s="328"/>
      <c r="AW29" s="328"/>
      <c r="AX29" s="328"/>
      <c r="AY29" s="328"/>
      <c r="AZ29" s="328"/>
      <c r="BA29" s="328"/>
      <c r="BB29" s="328"/>
      <c r="BC29" s="328"/>
      <c r="BD29" s="328">
        <v>8</v>
      </c>
      <c r="BE29" s="328"/>
      <c r="BF29" s="328"/>
      <c r="BG29" s="328"/>
      <c r="BH29" s="328"/>
      <c r="BI29" s="328"/>
      <c r="BJ29" s="328"/>
      <c r="BK29" s="328"/>
      <c r="BL29" s="329">
        <v>9</v>
      </c>
      <c r="BM29" s="321"/>
      <c r="BN29" s="321"/>
      <c r="BO29" s="321"/>
      <c r="BP29" s="321"/>
      <c r="BQ29" s="321"/>
      <c r="BR29" s="321"/>
      <c r="BS29" s="322"/>
      <c r="BT29" s="328" t="s">
        <v>90</v>
      </c>
      <c r="BU29" s="328"/>
      <c r="BV29" s="328"/>
      <c r="BW29" s="328"/>
      <c r="BX29" s="328"/>
      <c r="BY29" s="328"/>
      <c r="BZ29" s="328"/>
      <c r="CA29" s="328"/>
      <c r="CB29" s="328" t="s">
        <v>91</v>
      </c>
      <c r="CC29" s="328"/>
      <c r="CD29" s="328"/>
      <c r="CE29" s="328"/>
      <c r="CF29" s="328"/>
      <c r="CG29" s="328"/>
      <c r="CH29" s="328"/>
      <c r="CI29" s="328"/>
      <c r="CJ29" s="328"/>
      <c r="CK29" s="328"/>
      <c r="CL29" s="373" t="s">
        <v>98</v>
      </c>
      <c r="CM29" s="373"/>
      <c r="CN29" s="373"/>
      <c r="CO29" s="373"/>
      <c r="CP29" s="373"/>
      <c r="CQ29" s="373"/>
      <c r="CR29" s="408" t="s">
        <v>99</v>
      </c>
      <c r="CS29" s="408"/>
      <c r="CT29" s="408"/>
      <c r="CU29" s="408"/>
      <c r="CV29" s="409"/>
    </row>
    <row r="30" spans="1:100" ht="57" customHeight="1">
      <c r="A30" s="312" t="s">
        <v>88</v>
      </c>
      <c r="B30" s="312"/>
      <c r="C30" s="312"/>
      <c r="D30" s="312" t="s">
        <v>206</v>
      </c>
      <c r="E30" s="312"/>
      <c r="F30" s="312"/>
      <c r="G30" s="312"/>
      <c r="H30" s="312"/>
      <c r="I30" s="312"/>
      <c r="J30" s="312"/>
      <c r="K30" s="312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34"/>
      <c r="BM30" s="335"/>
      <c r="BN30" s="335"/>
      <c r="BO30" s="335"/>
      <c r="BP30" s="335"/>
      <c r="BQ30" s="335"/>
      <c r="BR30" s="335"/>
      <c r="BS30" s="336"/>
      <c r="BT30" s="324"/>
      <c r="BU30" s="324"/>
      <c r="BV30" s="324"/>
      <c r="BW30" s="324"/>
      <c r="BX30" s="324"/>
      <c r="BY30" s="324"/>
      <c r="BZ30" s="324"/>
      <c r="CA30" s="324"/>
      <c r="CB30" s="324">
        <v>150230.2</v>
      </c>
      <c r="CC30" s="324"/>
      <c r="CD30" s="324"/>
      <c r="CE30" s="324"/>
      <c r="CF30" s="324"/>
      <c r="CG30" s="324"/>
      <c r="CH30" s="324"/>
      <c r="CI30" s="324"/>
      <c r="CJ30" s="324"/>
      <c r="CK30" s="324"/>
      <c r="CL30" s="309" t="s">
        <v>11</v>
      </c>
      <c r="CM30" s="310"/>
      <c r="CN30" s="310"/>
      <c r="CO30" s="310"/>
      <c r="CP30" s="310"/>
      <c r="CQ30" s="311"/>
      <c r="CR30" s="309" t="s">
        <v>11</v>
      </c>
      <c r="CS30" s="310"/>
      <c r="CT30" s="310"/>
      <c r="CU30" s="310"/>
      <c r="CV30" s="311"/>
    </row>
    <row r="31" spans="1:100" s="99" customFormat="1" ht="15">
      <c r="A31" s="450" t="s">
        <v>10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2"/>
      <c r="L31" s="453" t="s">
        <v>11</v>
      </c>
      <c r="M31" s="453"/>
      <c r="N31" s="453"/>
      <c r="O31" s="453"/>
      <c r="P31" s="453"/>
      <c r="Q31" s="453"/>
      <c r="R31" s="453"/>
      <c r="S31" s="453"/>
      <c r="T31" s="453"/>
      <c r="U31" s="453"/>
      <c r="V31" s="449" t="s">
        <v>11</v>
      </c>
      <c r="W31" s="449"/>
      <c r="X31" s="449"/>
      <c r="Y31" s="449"/>
      <c r="Z31" s="449"/>
      <c r="AA31" s="449"/>
      <c r="AB31" s="449"/>
      <c r="AC31" s="449" t="s">
        <v>11</v>
      </c>
      <c r="AD31" s="449"/>
      <c r="AE31" s="449"/>
      <c r="AF31" s="449"/>
      <c r="AG31" s="449"/>
      <c r="AH31" s="449"/>
      <c r="AI31" s="449"/>
      <c r="AJ31" s="449"/>
      <c r="AK31" s="449"/>
      <c r="AL31" s="449" t="s">
        <v>11</v>
      </c>
      <c r="AM31" s="449"/>
      <c r="AN31" s="449"/>
      <c r="AO31" s="449"/>
      <c r="AP31" s="449"/>
      <c r="AQ31" s="449"/>
      <c r="AR31" s="449"/>
      <c r="AS31" s="449"/>
      <c r="AT31" s="449" t="s">
        <v>11</v>
      </c>
      <c r="AU31" s="449"/>
      <c r="AV31" s="449"/>
      <c r="AW31" s="449"/>
      <c r="AX31" s="449"/>
      <c r="AY31" s="449"/>
      <c r="AZ31" s="449"/>
      <c r="BA31" s="449"/>
      <c r="BB31" s="449"/>
      <c r="BC31" s="449"/>
      <c r="BD31" s="449" t="s">
        <v>11</v>
      </c>
      <c r="BE31" s="449"/>
      <c r="BF31" s="449"/>
      <c r="BG31" s="449"/>
      <c r="BH31" s="449"/>
      <c r="BI31" s="449"/>
      <c r="BJ31" s="449"/>
      <c r="BK31" s="449"/>
      <c r="BL31" s="457" t="s">
        <v>11</v>
      </c>
      <c r="BM31" s="458"/>
      <c r="BN31" s="458"/>
      <c r="BO31" s="458"/>
      <c r="BP31" s="458"/>
      <c r="BQ31" s="458"/>
      <c r="BR31" s="458"/>
      <c r="BS31" s="459"/>
      <c r="BT31" s="449" t="s">
        <v>11</v>
      </c>
      <c r="BU31" s="449"/>
      <c r="BV31" s="449"/>
      <c r="BW31" s="449"/>
      <c r="BX31" s="449"/>
      <c r="BY31" s="449"/>
      <c r="BZ31" s="449"/>
      <c r="CA31" s="449"/>
      <c r="CB31" s="460">
        <f>SUM(CB30:CK30)</f>
        <v>150230.2</v>
      </c>
      <c r="CC31" s="460"/>
      <c r="CD31" s="460"/>
      <c r="CE31" s="460"/>
      <c r="CF31" s="460"/>
      <c r="CG31" s="460"/>
      <c r="CH31" s="460"/>
      <c r="CI31" s="460"/>
      <c r="CJ31" s="460"/>
      <c r="CK31" s="460"/>
      <c r="CL31" s="454">
        <v>0</v>
      </c>
      <c r="CM31" s="455"/>
      <c r="CN31" s="455"/>
      <c r="CO31" s="455"/>
      <c r="CP31" s="455"/>
      <c r="CQ31" s="456"/>
      <c r="CR31" s="454">
        <v>0</v>
      </c>
      <c r="CS31" s="455"/>
      <c r="CT31" s="455"/>
      <c r="CU31" s="455"/>
      <c r="CV31" s="456"/>
    </row>
    <row r="32" spans="1:100" s="99" customFormat="1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</row>
    <row r="33" spans="1:90" ht="15.75" customHeight="1">
      <c r="A33" s="326" t="s">
        <v>15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</row>
    <row r="34" spans="1:54" ht="6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9"/>
    </row>
    <row r="35" spans="1:90" ht="15">
      <c r="A35" s="325" t="s">
        <v>133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65" t="s">
        <v>174</v>
      </c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</row>
    <row r="36" spans="1:54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9"/>
    </row>
    <row r="37" spans="1:68" ht="64.5" customHeight="1">
      <c r="A37" s="312" t="s">
        <v>183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3" t="s">
        <v>184</v>
      </c>
      <c r="BC37" s="314"/>
      <c r="BD37" s="314"/>
      <c r="BE37" s="314"/>
      <c r="BF37" s="314"/>
      <c r="BG37" s="314"/>
      <c r="BH37" s="314"/>
      <c r="BI37" s="315"/>
      <c r="BJ37" s="329" t="s">
        <v>213</v>
      </c>
      <c r="BK37" s="321"/>
      <c r="BL37" s="321"/>
      <c r="BM37" s="321"/>
      <c r="BN37" s="321"/>
      <c r="BO37" s="321"/>
      <c r="BP37" s="322"/>
    </row>
    <row r="38" spans="1:81" ht="74.25" customHeight="1">
      <c r="A38" s="312" t="s">
        <v>14</v>
      </c>
      <c r="B38" s="312"/>
      <c r="C38" s="312"/>
      <c r="D38" s="312" t="s">
        <v>20</v>
      </c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 t="s">
        <v>17</v>
      </c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 t="s">
        <v>75</v>
      </c>
      <c r="AG38" s="312"/>
      <c r="AH38" s="312"/>
      <c r="AI38" s="312"/>
      <c r="AJ38" s="312"/>
      <c r="AK38" s="312"/>
      <c r="AL38" s="312"/>
      <c r="AM38" s="312" t="s">
        <v>18</v>
      </c>
      <c r="AN38" s="312"/>
      <c r="AO38" s="312"/>
      <c r="AP38" s="312"/>
      <c r="AQ38" s="312" t="s">
        <v>83</v>
      </c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3" t="s">
        <v>135</v>
      </c>
      <c r="BC38" s="314"/>
      <c r="BD38" s="314"/>
      <c r="BE38" s="314"/>
      <c r="BF38" s="314"/>
      <c r="BG38" s="314"/>
      <c r="BH38" s="314"/>
      <c r="BI38" s="315"/>
      <c r="BJ38" s="313" t="s">
        <v>135</v>
      </c>
      <c r="BK38" s="314"/>
      <c r="BL38" s="314"/>
      <c r="BM38" s="314"/>
      <c r="BN38" s="314"/>
      <c r="BO38" s="314"/>
      <c r="BP38" s="315"/>
      <c r="CC38" s="6"/>
    </row>
    <row r="39" spans="1:68" ht="15">
      <c r="A39" s="328">
        <v>1</v>
      </c>
      <c r="B39" s="328"/>
      <c r="C39" s="328"/>
      <c r="D39" s="328">
        <v>2</v>
      </c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>
        <v>3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>
        <v>4</v>
      </c>
      <c r="AG39" s="328"/>
      <c r="AH39" s="328"/>
      <c r="AI39" s="328"/>
      <c r="AJ39" s="328"/>
      <c r="AK39" s="328"/>
      <c r="AL39" s="328"/>
      <c r="AM39" s="328">
        <v>5</v>
      </c>
      <c r="AN39" s="328"/>
      <c r="AO39" s="328"/>
      <c r="AP39" s="328"/>
      <c r="AQ39" s="328">
        <v>6</v>
      </c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407" t="s">
        <v>96</v>
      </c>
      <c r="BC39" s="408"/>
      <c r="BD39" s="408"/>
      <c r="BE39" s="408"/>
      <c r="BF39" s="408"/>
      <c r="BG39" s="408"/>
      <c r="BH39" s="408"/>
      <c r="BI39" s="409"/>
      <c r="BJ39" s="408" t="s">
        <v>97</v>
      </c>
      <c r="BK39" s="408"/>
      <c r="BL39" s="408"/>
      <c r="BM39" s="408"/>
      <c r="BN39" s="408"/>
      <c r="BO39" s="408"/>
      <c r="BP39" s="409"/>
    </row>
    <row r="40" spans="1:68" ht="15">
      <c r="A40" s="312" t="s">
        <v>27</v>
      </c>
      <c r="B40" s="312"/>
      <c r="C40" s="312"/>
      <c r="D40" s="410" t="s">
        <v>229</v>
      </c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2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6">
        <v>400</v>
      </c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09" t="s">
        <v>11</v>
      </c>
      <c r="BC40" s="310"/>
      <c r="BD40" s="310"/>
      <c r="BE40" s="310"/>
      <c r="BF40" s="310"/>
      <c r="BG40" s="310"/>
      <c r="BH40" s="310"/>
      <c r="BI40" s="311"/>
      <c r="BJ40" s="310" t="s">
        <v>11</v>
      </c>
      <c r="BK40" s="310"/>
      <c r="BL40" s="310"/>
      <c r="BM40" s="310"/>
      <c r="BN40" s="310"/>
      <c r="BO40" s="310"/>
      <c r="BP40" s="311"/>
    </row>
    <row r="41" spans="1:68" ht="15">
      <c r="A41" s="313" t="s">
        <v>28</v>
      </c>
      <c r="B41" s="314"/>
      <c r="C41" s="315"/>
      <c r="D41" s="410" t="s">
        <v>230</v>
      </c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2"/>
      <c r="R41" s="362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4"/>
      <c r="AF41" s="359"/>
      <c r="AG41" s="360"/>
      <c r="AH41" s="360"/>
      <c r="AI41" s="360"/>
      <c r="AJ41" s="360"/>
      <c r="AK41" s="360"/>
      <c r="AL41" s="361"/>
      <c r="AM41" s="359"/>
      <c r="AN41" s="360"/>
      <c r="AO41" s="360"/>
      <c r="AP41" s="361"/>
      <c r="AQ41" s="362">
        <v>550</v>
      </c>
      <c r="AR41" s="363"/>
      <c r="AS41" s="363"/>
      <c r="AT41" s="363"/>
      <c r="AU41" s="363"/>
      <c r="AV41" s="363"/>
      <c r="AW41" s="363"/>
      <c r="AX41" s="363"/>
      <c r="AY41" s="363"/>
      <c r="AZ41" s="363"/>
      <c r="BA41" s="364"/>
      <c r="BB41" s="254"/>
      <c r="BC41" s="255"/>
      <c r="BD41" s="255"/>
      <c r="BE41" s="255"/>
      <c r="BF41" s="255"/>
      <c r="BG41" s="255"/>
      <c r="BH41" s="255"/>
      <c r="BI41" s="256"/>
      <c r="BJ41" s="255"/>
      <c r="BK41" s="255"/>
      <c r="BL41" s="255"/>
      <c r="BM41" s="255"/>
      <c r="BN41" s="255"/>
      <c r="BO41" s="255"/>
      <c r="BP41" s="256"/>
    </row>
    <row r="42" spans="1:68" s="99" customFormat="1" ht="15">
      <c r="A42" s="354"/>
      <c r="B42" s="354"/>
      <c r="C42" s="354"/>
      <c r="D42" s="355" t="s">
        <v>10</v>
      </c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7"/>
      <c r="R42" s="344" t="s">
        <v>11</v>
      </c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3" t="s">
        <v>11</v>
      </c>
      <c r="AG42" s="343"/>
      <c r="AH42" s="343"/>
      <c r="AI42" s="343"/>
      <c r="AJ42" s="343"/>
      <c r="AK42" s="343"/>
      <c r="AL42" s="343"/>
      <c r="AM42" s="343" t="s">
        <v>11</v>
      </c>
      <c r="AN42" s="343"/>
      <c r="AO42" s="343"/>
      <c r="AP42" s="343"/>
      <c r="AQ42" s="344">
        <f>SUM(AQ40:BA41)</f>
        <v>950</v>
      </c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461">
        <v>0</v>
      </c>
      <c r="BC42" s="461"/>
      <c r="BD42" s="461"/>
      <c r="BE42" s="461"/>
      <c r="BF42" s="461"/>
      <c r="BG42" s="461"/>
      <c r="BH42" s="461"/>
      <c r="BI42" s="461"/>
      <c r="BJ42" s="461">
        <v>0</v>
      </c>
      <c r="BK42" s="461"/>
      <c r="BL42" s="461"/>
      <c r="BM42" s="461"/>
      <c r="BN42" s="461"/>
      <c r="BO42" s="461"/>
      <c r="BP42" s="461"/>
    </row>
    <row r="43" spans="1:53" ht="15">
      <c r="A43" s="105"/>
      <c r="B43" s="105"/>
      <c r="C43" s="105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</row>
    <row r="44" spans="1:90" ht="15.75" customHeight="1">
      <c r="A44" s="326" t="s">
        <v>19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</row>
    <row r="45" spans="1:55" ht="6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9"/>
      <c r="BC45" s="9"/>
    </row>
    <row r="46" spans="1:90" ht="15">
      <c r="A46" s="325" t="s">
        <v>133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65" t="s">
        <v>175</v>
      </c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6"/>
      <c r="BR46" s="366"/>
      <c r="BS46" s="366"/>
      <c r="BT46" s="366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</row>
    <row r="47" spans="1:89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</row>
    <row r="48" spans="1:72" ht="69.75" customHeight="1">
      <c r="A48" s="312" t="s">
        <v>183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 t="s">
        <v>186</v>
      </c>
      <c r="BC48" s="312"/>
      <c r="BD48" s="312"/>
      <c r="BE48" s="312"/>
      <c r="BF48" s="312"/>
      <c r="BG48" s="312"/>
      <c r="BH48" s="312"/>
      <c r="BI48" s="312"/>
      <c r="BJ48" s="312"/>
      <c r="BK48" s="314" t="s">
        <v>185</v>
      </c>
      <c r="BL48" s="314"/>
      <c r="BM48" s="314"/>
      <c r="BN48" s="314"/>
      <c r="BO48" s="314"/>
      <c r="BP48" s="315"/>
      <c r="BQ48" s="105"/>
      <c r="BR48" s="105"/>
      <c r="BS48" s="105"/>
      <c r="BT48" s="105"/>
    </row>
    <row r="49" spans="1:72" ht="91.5" customHeight="1">
      <c r="A49" s="312" t="s">
        <v>14</v>
      </c>
      <c r="B49" s="312"/>
      <c r="C49" s="312"/>
      <c r="D49" s="312" t="s">
        <v>20</v>
      </c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 t="s">
        <v>21</v>
      </c>
      <c r="S49" s="312"/>
      <c r="T49" s="312"/>
      <c r="U49" s="312"/>
      <c r="V49" s="312"/>
      <c r="W49" s="312"/>
      <c r="X49" s="312"/>
      <c r="Y49" s="312"/>
      <c r="Z49" s="312"/>
      <c r="AA49" s="312"/>
      <c r="AB49" s="312" t="s">
        <v>22</v>
      </c>
      <c r="AC49" s="312"/>
      <c r="AD49" s="312"/>
      <c r="AE49" s="312"/>
      <c r="AF49" s="312"/>
      <c r="AG49" s="312"/>
      <c r="AH49" s="312"/>
      <c r="AI49" s="312"/>
      <c r="AJ49" s="312"/>
      <c r="AK49" s="312" t="s">
        <v>23</v>
      </c>
      <c r="AL49" s="312"/>
      <c r="AM49" s="312"/>
      <c r="AN49" s="312"/>
      <c r="AO49" s="312"/>
      <c r="AP49" s="312"/>
      <c r="AQ49" s="312" t="s">
        <v>83</v>
      </c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 t="s">
        <v>135</v>
      </c>
      <c r="BC49" s="312"/>
      <c r="BD49" s="312"/>
      <c r="BE49" s="312"/>
      <c r="BF49" s="312"/>
      <c r="BG49" s="312"/>
      <c r="BH49" s="312"/>
      <c r="BI49" s="312"/>
      <c r="BJ49" s="312"/>
      <c r="BK49" s="313" t="s">
        <v>135</v>
      </c>
      <c r="BL49" s="314"/>
      <c r="BM49" s="314"/>
      <c r="BN49" s="314"/>
      <c r="BO49" s="314"/>
      <c r="BP49" s="315"/>
      <c r="BQ49" s="105"/>
      <c r="BR49" s="105"/>
      <c r="BS49" s="105"/>
      <c r="BT49" s="105"/>
    </row>
    <row r="50" spans="1:72" ht="15">
      <c r="A50" s="313">
        <v>1</v>
      </c>
      <c r="B50" s="314"/>
      <c r="C50" s="315"/>
      <c r="D50" s="313">
        <v>2</v>
      </c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5"/>
      <c r="R50" s="313">
        <v>3</v>
      </c>
      <c r="S50" s="314"/>
      <c r="T50" s="314"/>
      <c r="U50" s="314"/>
      <c r="V50" s="314"/>
      <c r="W50" s="314"/>
      <c r="X50" s="314"/>
      <c r="Y50" s="314"/>
      <c r="Z50" s="314"/>
      <c r="AA50" s="315"/>
      <c r="AB50" s="313">
        <v>4</v>
      </c>
      <c r="AC50" s="314"/>
      <c r="AD50" s="314"/>
      <c r="AE50" s="314"/>
      <c r="AF50" s="314"/>
      <c r="AG50" s="314"/>
      <c r="AH50" s="314"/>
      <c r="AI50" s="314"/>
      <c r="AJ50" s="315"/>
      <c r="AK50" s="313">
        <v>5</v>
      </c>
      <c r="AL50" s="314"/>
      <c r="AM50" s="314"/>
      <c r="AN50" s="314"/>
      <c r="AO50" s="314"/>
      <c r="AP50" s="315"/>
      <c r="AQ50" s="313">
        <v>6</v>
      </c>
      <c r="AR50" s="314"/>
      <c r="AS50" s="314"/>
      <c r="AT50" s="314"/>
      <c r="AU50" s="314"/>
      <c r="AV50" s="314"/>
      <c r="AW50" s="314"/>
      <c r="AX50" s="314"/>
      <c r="AY50" s="314"/>
      <c r="AZ50" s="314"/>
      <c r="BA50" s="315"/>
      <c r="BB50" s="373" t="s">
        <v>96</v>
      </c>
      <c r="BC50" s="373"/>
      <c r="BD50" s="373"/>
      <c r="BE50" s="373"/>
      <c r="BF50" s="373"/>
      <c r="BG50" s="373"/>
      <c r="BH50" s="373"/>
      <c r="BI50" s="373"/>
      <c r="BJ50" s="373"/>
      <c r="BK50" s="407" t="s">
        <v>97</v>
      </c>
      <c r="BL50" s="408"/>
      <c r="BM50" s="408"/>
      <c r="BN50" s="408"/>
      <c r="BO50" s="408"/>
      <c r="BP50" s="409"/>
      <c r="BQ50" s="29"/>
      <c r="BR50" s="29"/>
      <c r="BS50" s="29"/>
      <c r="BT50" s="29"/>
    </row>
    <row r="51" spans="1:72" ht="31.5" customHeight="1">
      <c r="A51" s="313" t="s">
        <v>27</v>
      </c>
      <c r="B51" s="314"/>
      <c r="C51" s="315"/>
      <c r="D51" s="313" t="s">
        <v>178</v>
      </c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5"/>
      <c r="R51" s="359"/>
      <c r="S51" s="360"/>
      <c r="T51" s="360"/>
      <c r="U51" s="360"/>
      <c r="V51" s="360"/>
      <c r="W51" s="360"/>
      <c r="X51" s="360"/>
      <c r="Y51" s="360"/>
      <c r="Z51" s="360"/>
      <c r="AA51" s="361"/>
      <c r="AB51" s="359"/>
      <c r="AC51" s="360"/>
      <c r="AD51" s="360"/>
      <c r="AE51" s="360"/>
      <c r="AF51" s="360"/>
      <c r="AG51" s="360"/>
      <c r="AH51" s="360"/>
      <c r="AI51" s="360"/>
      <c r="AJ51" s="361"/>
      <c r="AK51" s="362">
        <v>50</v>
      </c>
      <c r="AL51" s="363"/>
      <c r="AM51" s="363"/>
      <c r="AN51" s="363"/>
      <c r="AO51" s="363"/>
      <c r="AP51" s="364"/>
      <c r="AQ51" s="362">
        <v>148.21</v>
      </c>
      <c r="AR51" s="363"/>
      <c r="AS51" s="363"/>
      <c r="AT51" s="363"/>
      <c r="AU51" s="363"/>
      <c r="AV51" s="363"/>
      <c r="AW51" s="363"/>
      <c r="AX51" s="363"/>
      <c r="AY51" s="363"/>
      <c r="AZ51" s="363"/>
      <c r="BA51" s="364"/>
      <c r="BB51" s="358" t="s">
        <v>11</v>
      </c>
      <c r="BC51" s="358"/>
      <c r="BD51" s="358"/>
      <c r="BE51" s="358"/>
      <c r="BF51" s="358"/>
      <c r="BG51" s="358"/>
      <c r="BH51" s="358"/>
      <c r="BI51" s="358"/>
      <c r="BJ51" s="358"/>
      <c r="BK51" s="309" t="s">
        <v>11</v>
      </c>
      <c r="BL51" s="310"/>
      <c r="BM51" s="310"/>
      <c r="BN51" s="310"/>
      <c r="BO51" s="310"/>
      <c r="BP51" s="311"/>
      <c r="BQ51" s="29"/>
      <c r="BR51" s="29"/>
      <c r="BS51" s="29"/>
      <c r="BT51" s="29"/>
    </row>
    <row r="52" spans="1:72" s="99" customFormat="1" ht="15">
      <c r="A52" s="338"/>
      <c r="B52" s="339"/>
      <c r="C52" s="340"/>
      <c r="D52" s="355" t="s">
        <v>10</v>
      </c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7"/>
      <c r="R52" s="368" t="s">
        <v>11</v>
      </c>
      <c r="S52" s="369"/>
      <c r="T52" s="369"/>
      <c r="U52" s="369"/>
      <c r="V52" s="369"/>
      <c r="W52" s="369"/>
      <c r="X52" s="369"/>
      <c r="Y52" s="369"/>
      <c r="Z52" s="369"/>
      <c r="AA52" s="370"/>
      <c r="AB52" s="368" t="s">
        <v>11</v>
      </c>
      <c r="AC52" s="369"/>
      <c r="AD52" s="369"/>
      <c r="AE52" s="369"/>
      <c r="AF52" s="369"/>
      <c r="AG52" s="369"/>
      <c r="AH52" s="369"/>
      <c r="AI52" s="369"/>
      <c r="AJ52" s="370"/>
      <c r="AK52" s="371" t="s">
        <v>11</v>
      </c>
      <c r="AL52" s="372"/>
      <c r="AM52" s="372"/>
      <c r="AN52" s="372"/>
      <c r="AO52" s="372"/>
      <c r="AP52" s="415"/>
      <c r="AQ52" s="344">
        <f>SUM(AQ51:BA51)</f>
        <v>148.21</v>
      </c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461">
        <v>0</v>
      </c>
      <c r="BC52" s="461"/>
      <c r="BD52" s="461"/>
      <c r="BE52" s="461"/>
      <c r="BF52" s="461"/>
      <c r="BG52" s="461"/>
      <c r="BH52" s="461"/>
      <c r="BI52" s="461"/>
      <c r="BJ52" s="461"/>
      <c r="BK52" s="428">
        <v>0</v>
      </c>
      <c r="BL52" s="429"/>
      <c r="BM52" s="429"/>
      <c r="BN52" s="429"/>
      <c r="BO52" s="429"/>
      <c r="BP52" s="430"/>
      <c r="BQ52" s="37"/>
      <c r="BR52" s="37"/>
      <c r="BS52" s="37"/>
      <c r="BT52" s="37"/>
    </row>
    <row r="53" spans="1:5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90" ht="49.5" customHeight="1">
      <c r="A54" s="367" t="s">
        <v>24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</row>
    <row r="55" spans="1:53" ht="7.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</row>
    <row r="56" spans="1:90" ht="15">
      <c r="A56" s="325" t="s">
        <v>133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67" t="s">
        <v>176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</row>
    <row r="57" spans="1:78" ht="1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ht="62.25" customHeight="1">
      <c r="A58" s="312" t="s">
        <v>183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 t="s">
        <v>186</v>
      </c>
      <c r="BC58" s="312"/>
      <c r="BD58" s="312"/>
      <c r="BE58" s="312"/>
      <c r="BF58" s="312"/>
      <c r="BG58" s="312"/>
      <c r="BH58" s="312"/>
      <c r="BI58" s="312"/>
      <c r="BJ58" s="312"/>
      <c r="BK58" s="314" t="s">
        <v>185</v>
      </c>
      <c r="BL58" s="314"/>
      <c r="BM58" s="314"/>
      <c r="BN58" s="314"/>
      <c r="BO58" s="314"/>
      <c r="BP58" s="315"/>
      <c r="BQ58" s="28"/>
      <c r="BR58" s="28"/>
      <c r="BS58" s="28"/>
      <c r="BT58" s="28"/>
      <c r="BU58" s="9"/>
      <c r="BV58" s="9"/>
      <c r="BW58" s="9"/>
      <c r="BX58" s="9"/>
      <c r="BY58" s="9"/>
      <c r="BZ58" s="9"/>
    </row>
    <row r="59" spans="1:78" ht="141.75" customHeight="1">
      <c r="A59" s="312" t="s">
        <v>14</v>
      </c>
      <c r="B59" s="312"/>
      <c r="C59" s="312"/>
      <c r="D59" s="312" t="s">
        <v>71</v>
      </c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 t="s">
        <v>26</v>
      </c>
      <c r="AP59" s="312"/>
      <c r="AQ59" s="312"/>
      <c r="AR59" s="312"/>
      <c r="AS59" s="312"/>
      <c r="AT59" s="312"/>
      <c r="AU59" s="312" t="s">
        <v>25</v>
      </c>
      <c r="AV59" s="312"/>
      <c r="AW59" s="312"/>
      <c r="AX59" s="312"/>
      <c r="AY59" s="312"/>
      <c r="AZ59" s="312"/>
      <c r="BA59" s="312"/>
      <c r="BB59" s="312" t="s">
        <v>25</v>
      </c>
      <c r="BC59" s="312"/>
      <c r="BD59" s="312"/>
      <c r="BE59" s="312"/>
      <c r="BF59" s="312"/>
      <c r="BG59" s="312"/>
      <c r="BH59" s="312"/>
      <c r="BI59" s="312"/>
      <c r="BJ59" s="312"/>
      <c r="BK59" s="313" t="s">
        <v>25</v>
      </c>
      <c r="BL59" s="314"/>
      <c r="BM59" s="314"/>
      <c r="BN59" s="314"/>
      <c r="BO59" s="314"/>
      <c r="BP59" s="315"/>
      <c r="BQ59" s="28"/>
      <c r="BR59" s="28"/>
      <c r="BS59" s="28"/>
      <c r="BT59" s="28"/>
      <c r="BU59" s="9"/>
      <c r="BV59" s="9"/>
      <c r="BW59" s="9"/>
      <c r="BX59" s="9"/>
      <c r="BY59" s="9"/>
      <c r="BZ59" s="9"/>
    </row>
    <row r="60" spans="1:78" ht="15">
      <c r="A60" s="312">
        <v>1</v>
      </c>
      <c r="B60" s="312"/>
      <c r="C60" s="312"/>
      <c r="D60" s="312">
        <v>2</v>
      </c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>
        <v>3</v>
      </c>
      <c r="AP60" s="312"/>
      <c r="AQ60" s="312"/>
      <c r="AR60" s="312"/>
      <c r="AS60" s="312"/>
      <c r="AT60" s="312"/>
      <c r="AU60" s="312">
        <v>4</v>
      </c>
      <c r="AV60" s="312"/>
      <c r="AW60" s="312"/>
      <c r="AX60" s="312"/>
      <c r="AY60" s="312"/>
      <c r="AZ60" s="312"/>
      <c r="BA60" s="312"/>
      <c r="BB60" s="358" t="s">
        <v>89</v>
      </c>
      <c r="BC60" s="358"/>
      <c r="BD60" s="358"/>
      <c r="BE60" s="358"/>
      <c r="BF60" s="358"/>
      <c r="BG60" s="358"/>
      <c r="BH60" s="358"/>
      <c r="BI60" s="358"/>
      <c r="BJ60" s="358"/>
      <c r="BK60" s="309" t="s">
        <v>95</v>
      </c>
      <c r="BL60" s="310"/>
      <c r="BM60" s="310"/>
      <c r="BN60" s="310"/>
      <c r="BO60" s="310"/>
      <c r="BP60" s="311"/>
      <c r="BQ60" s="29"/>
      <c r="BR60" s="29"/>
      <c r="BS60" s="29"/>
      <c r="BT60" s="29"/>
      <c r="BU60" s="9"/>
      <c r="BV60" s="9"/>
      <c r="BW60" s="9"/>
      <c r="BX60" s="9"/>
      <c r="BY60" s="9"/>
      <c r="BZ60" s="9"/>
    </row>
    <row r="61" spans="1:78" ht="33" customHeight="1">
      <c r="A61" s="312" t="s">
        <v>27</v>
      </c>
      <c r="B61" s="312"/>
      <c r="C61" s="312"/>
      <c r="D61" s="375" t="s">
        <v>33</v>
      </c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  <c r="AO61" s="316" t="s">
        <v>11</v>
      </c>
      <c r="AP61" s="316"/>
      <c r="AQ61" s="316"/>
      <c r="AR61" s="316"/>
      <c r="AS61" s="316"/>
      <c r="AT61" s="316"/>
      <c r="AU61" s="316">
        <f>AU62+AU64</f>
        <v>2520896.3537999997</v>
      </c>
      <c r="AV61" s="316"/>
      <c r="AW61" s="316"/>
      <c r="AX61" s="316"/>
      <c r="AY61" s="316"/>
      <c r="AZ61" s="316"/>
      <c r="BA61" s="316"/>
      <c r="BB61" s="358" t="s">
        <v>11</v>
      </c>
      <c r="BC61" s="358"/>
      <c r="BD61" s="358"/>
      <c r="BE61" s="358"/>
      <c r="BF61" s="358"/>
      <c r="BG61" s="358"/>
      <c r="BH61" s="358"/>
      <c r="BI61" s="358"/>
      <c r="BJ61" s="358"/>
      <c r="BK61" s="309" t="s">
        <v>11</v>
      </c>
      <c r="BL61" s="310"/>
      <c r="BM61" s="310"/>
      <c r="BN61" s="310"/>
      <c r="BO61" s="310"/>
      <c r="BP61" s="311"/>
      <c r="BQ61" s="29"/>
      <c r="BR61" s="29"/>
      <c r="BS61" s="29"/>
      <c r="BT61" s="29"/>
      <c r="BU61" s="9"/>
      <c r="BV61" s="9"/>
      <c r="BW61" s="9"/>
      <c r="BX61" s="9"/>
      <c r="BY61" s="9"/>
      <c r="BZ61" s="9"/>
    </row>
    <row r="62" spans="1:78" ht="15">
      <c r="A62" s="312" t="s">
        <v>158</v>
      </c>
      <c r="B62" s="312"/>
      <c r="C62" s="312"/>
      <c r="D62" s="377" t="s">
        <v>1</v>
      </c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16">
        <v>11458619.79</v>
      </c>
      <c r="AP62" s="316"/>
      <c r="AQ62" s="316"/>
      <c r="AR62" s="316"/>
      <c r="AS62" s="316"/>
      <c r="AT62" s="316"/>
      <c r="AU62" s="316">
        <f>AO62/100*22</f>
        <v>2520896.3537999997</v>
      </c>
      <c r="AV62" s="316"/>
      <c r="AW62" s="316"/>
      <c r="AX62" s="316"/>
      <c r="AY62" s="316"/>
      <c r="AZ62" s="316"/>
      <c r="BA62" s="316"/>
      <c r="BB62" s="378" t="s">
        <v>11</v>
      </c>
      <c r="BC62" s="379"/>
      <c r="BD62" s="379"/>
      <c r="BE62" s="379"/>
      <c r="BF62" s="379"/>
      <c r="BG62" s="379"/>
      <c r="BH62" s="379"/>
      <c r="BI62" s="379"/>
      <c r="BJ62" s="380"/>
      <c r="BK62" s="378" t="s">
        <v>11</v>
      </c>
      <c r="BL62" s="379"/>
      <c r="BM62" s="379"/>
      <c r="BN62" s="379"/>
      <c r="BO62" s="379"/>
      <c r="BP62" s="380"/>
      <c r="BQ62" s="85"/>
      <c r="BR62" s="85"/>
      <c r="BS62" s="85"/>
      <c r="BT62" s="85"/>
      <c r="BU62" s="9"/>
      <c r="BV62" s="9"/>
      <c r="BW62" s="9"/>
      <c r="BX62" s="9"/>
      <c r="BY62" s="9"/>
      <c r="BZ62" s="9"/>
    </row>
    <row r="63" spans="1:78" ht="15">
      <c r="A63" s="312"/>
      <c r="B63" s="312"/>
      <c r="C63" s="312"/>
      <c r="D63" s="374" t="s">
        <v>34</v>
      </c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81"/>
      <c r="BC63" s="382"/>
      <c r="BD63" s="382"/>
      <c r="BE63" s="382"/>
      <c r="BF63" s="382"/>
      <c r="BG63" s="382"/>
      <c r="BH63" s="382"/>
      <c r="BI63" s="382"/>
      <c r="BJ63" s="383"/>
      <c r="BK63" s="381"/>
      <c r="BL63" s="382"/>
      <c r="BM63" s="382"/>
      <c r="BN63" s="382"/>
      <c r="BO63" s="382"/>
      <c r="BP63" s="383"/>
      <c r="BQ63" s="85"/>
      <c r="BR63" s="85"/>
      <c r="BS63" s="85"/>
      <c r="BT63" s="85"/>
      <c r="BU63" s="9"/>
      <c r="BV63" s="9"/>
      <c r="BW63" s="9"/>
      <c r="BX63" s="9"/>
      <c r="BY63" s="9"/>
      <c r="BZ63" s="9"/>
    </row>
    <row r="64" spans="1:78" ht="15">
      <c r="A64" s="312" t="s">
        <v>159</v>
      </c>
      <c r="B64" s="312"/>
      <c r="C64" s="312"/>
      <c r="D64" s="376" t="s">
        <v>35</v>
      </c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58" t="s">
        <v>11</v>
      </c>
      <c r="BC64" s="358"/>
      <c r="BD64" s="358"/>
      <c r="BE64" s="358"/>
      <c r="BF64" s="358"/>
      <c r="BG64" s="358"/>
      <c r="BH64" s="358"/>
      <c r="BI64" s="358"/>
      <c r="BJ64" s="358"/>
      <c r="BK64" s="309" t="s">
        <v>11</v>
      </c>
      <c r="BL64" s="310"/>
      <c r="BM64" s="310"/>
      <c r="BN64" s="310"/>
      <c r="BO64" s="310"/>
      <c r="BP64" s="311"/>
      <c r="BQ64" s="29"/>
      <c r="BR64" s="29"/>
      <c r="BS64" s="29"/>
      <c r="BT64" s="29"/>
      <c r="BU64" s="9"/>
      <c r="BV64" s="9"/>
      <c r="BW64" s="9"/>
      <c r="BX64" s="9"/>
      <c r="BY64" s="9"/>
      <c r="BZ64" s="9"/>
    </row>
    <row r="65" spans="1:78" ht="29.25" customHeight="1">
      <c r="A65" s="312" t="s">
        <v>160</v>
      </c>
      <c r="B65" s="312"/>
      <c r="C65" s="312"/>
      <c r="D65" s="376" t="s">
        <v>36</v>
      </c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58" t="s">
        <v>11</v>
      </c>
      <c r="BC65" s="358"/>
      <c r="BD65" s="358"/>
      <c r="BE65" s="358"/>
      <c r="BF65" s="358"/>
      <c r="BG65" s="358"/>
      <c r="BH65" s="358"/>
      <c r="BI65" s="358"/>
      <c r="BJ65" s="358"/>
      <c r="BK65" s="309" t="s">
        <v>11</v>
      </c>
      <c r="BL65" s="310"/>
      <c r="BM65" s="310"/>
      <c r="BN65" s="310"/>
      <c r="BO65" s="310"/>
      <c r="BP65" s="311"/>
      <c r="BQ65" s="85"/>
      <c r="BR65" s="85"/>
      <c r="BS65" s="85"/>
      <c r="BT65" s="85"/>
      <c r="BU65" s="9"/>
      <c r="BV65" s="9"/>
      <c r="BW65" s="9"/>
      <c r="BX65" s="9"/>
      <c r="BY65" s="9"/>
      <c r="BZ65" s="9"/>
    </row>
    <row r="66" spans="1:78" ht="33.75" customHeight="1">
      <c r="A66" s="312" t="s">
        <v>28</v>
      </c>
      <c r="B66" s="312"/>
      <c r="C66" s="312"/>
      <c r="D66" s="375" t="s">
        <v>37</v>
      </c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16" t="s">
        <v>11</v>
      </c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58" t="s">
        <v>11</v>
      </c>
      <c r="BC66" s="358"/>
      <c r="BD66" s="358"/>
      <c r="BE66" s="358"/>
      <c r="BF66" s="358"/>
      <c r="BG66" s="358"/>
      <c r="BH66" s="358"/>
      <c r="BI66" s="358"/>
      <c r="BJ66" s="358"/>
      <c r="BK66" s="309" t="s">
        <v>11</v>
      </c>
      <c r="BL66" s="310"/>
      <c r="BM66" s="310"/>
      <c r="BN66" s="310"/>
      <c r="BO66" s="310"/>
      <c r="BP66" s="311"/>
      <c r="BQ66" s="85"/>
      <c r="BR66" s="85"/>
      <c r="BS66" s="85"/>
      <c r="BT66" s="85"/>
      <c r="BU66" s="9"/>
      <c r="BV66" s="9"/>
      <c r="BW66" s="9"/>
      <c r="BX66" s="9"/>
      <c r="BY66" s="9"/>
      <c r="BZ66" s="9"/>
    </row>
    <row r="67" spans="1:78" ht="15">
      <c r="A67" s="312" t="s">
        <v>29</v>
      </c>
      <c r="B67" s="312"/>
      <c r="C67" s="312"/>
      <c r="D67" s="377" t="s">
        <v>1</v>
      </c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7"/>
      <c r="AF67" s="377"/>
      <c r="AG67" s="377"/>
      <c r="AH67" s="377"/>
      <c r="AI67" s="377"/>
      <c r="AJ67" s="377"/>
      <c r="AK67" s="377"/>
      <c r="AL67" s="377"/>
      <c r="AM67" s="377"/>
      <c r="AN67" s="377"/>
      <c r="AO67" s="316">
        <v>11458619.79</v>
      </c>
      <c r="AP67" s="316"/>
      <c r="AQ67" s="316"/>
      <c r="AR67" s="316"/>
      <c r="AS67" s="316"/>
      <c r="AT67" s="316"/>
      <c r="AU67" s="316">
        <f>AO67/100*2.9</f>
        <v>332299.97390999994</v>
      </c>
      <c r="AV67" s="316"/>
      <c r="AW67" s="316"/>
      <c r="AX67" s="316"/>
      <c r="AY67" s="316"/>
      <c r="AZ67" s="316"/>
      <c r="BA67" s="316"/>
      <c r="BB67" s="378" t="s">
        <v>11</v>
      </c>
      <c r="BC67" s="379"/>
      <c r="BD67" s="379"/>
      <c r="BE67" s="379"/>
      <c r="BF67" s="379"/>
      <c r="BG67" s="379"/>
      <c r="BH67" s="379"/>
      <c r="BI67" s="379"/>
      <c r="BJ67" s="380"/>
      <c r="BK67" s="378" t="s">
        <v>11</v>
      </c>
      <c r="BL67" s="379"/>
      <c r="BM67" s="379"/>
      <c r="BN67" s="379"/>
      <c r="BO67" s="379"/>
      <c r="BP67" s="380"/>
      <c r="BQ67" s="85"/>
      <c r="BR67" s="85"/>
      <c r="BS67" s="85"/>
      <c r="BT67" s="85"/>
      <c r="BU67" s="9"/>
      <c r="BV67" s="9"/>
      <c r="BW67" s="9"/>
      <c r="BX67" s="9"/>
      <c r="BY67" s="9"/>
      <c r="BZ67" s="9"/>
    </row>
    <row r="68" spans="1:78" ht="32.25" customHeight="1">
      <c r="A68" s="312"/>
      <c r="B68" s="312"/>
      <c r="C68" s="312"/>
      <c r="D68" s="374" t="s">
        <v>38</v>
      </c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81"/>
      <c r="BC68" s="382"/>
      <c r="BD68" s="382"/>
      <c r="BE68" s="382"/>
      <c r="BF68" s="382"/>
      <c r="BG68" s="382"/>
      <c r="BH68" s="382"/>
      <c r="BI68" s="382"/>
      <c r="BJ68" s="383"/>
      <c r="BK68" s="381"/>
      <c r="BL68" s="382"/>
      <c r="BM68" s="382"/>
      <c r="BN68" s="382"/>
      <c r="BO68" s="382"/>
      <c r="BP68" s="383"/>
      <c r="BQ68" s="85"/>
      <c r="BR68" s="85"/>
      <c r="BS68" s="85"/>
      <c r="BT68" s="85"/>
      <c r="BU68" s="9"/>
      <c r="BV68" s="9"/>
      <c r="BW68" s="9"/>
      <c r="BX68" s="9"/>
      <c r="BY68" s="9"/>
      <c r="BZ68" s="9"/>
    </row>
    <row r="69" spans="1:78" ht="26.25" customHeight="1">
      <c r="A69" s="312" t="s">
        <v>30</v>
      </c>
      <c r="B69" s="312"/>
      <c r="C69" s="312"/>
      <c r="D69" s="376" t="s">
        <v>39</v>
      </c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58" t="s">
        <v>11</v>
      </c>
      <c r="BC69" s="358"/>
      <c r="BD69" s="358"/>
      <c r="BE69" s="358"/>
      <c r="BF69" s="358"/>
      <c r="BG69" s="358"/>
      <c r="BH69" s="358"/>
      <c r="BI69" s="358"/>
      <c r="BJ69" s="358"/>
      <c r="BK69" s="309" t="s">
        <v>11</v>
      </c>
      <c r="BL69" s="310"/>
      <c r="BM69" s="310"/>
      <c r="BN69" s="310"/>
      <c r="BO69" s="310"/>
      <c r="BP69" s="311"/>
      <c r="BQ69" s="85"/>
      <c r="BR69" s="85"/>
      <c r="BS69" s="85"/>
      <c r="BT69" s="85"/>
      <c r="BU69" s="9"/>
      <c r="BV69" s="9"/>
      <c r="BW69" s="9"/>
      <c r="BX69" s="9"/>
      <c r="BY69" s="9"/>
      <c r="BZ69" s="9"/>
    </row>
    <row r="70" spans="1:78" ht="27.75" customHeight="1">
      <c r="A70" s="312" t="s">
        <v>31</v>
      </c>
      <c r="B70" s="312"/>
      <c r="C70" s="312"/>
      <c r="D70" s="376" t="s">
        <v>40</v>
      </c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16">
        <v>11458619.79</v>
      </c>
      <c r="AP70" s="316"/>
      <c r="AQ70" s="316"/>
      <c r="AR70" s="316"/>
      <c r="AS70" s="316"/>
      <c r="AT70" s="316"/>
      <c r="AU70" s="316">
        <f>AO70/100*0.2</f>
        <v>22917.239579999998</v>
      </c>
      <c r="AV70" s="316"/>
      <c r="AW70" s="316"/>
      <c r="AX70" s="316"/>
      <c r="AY70" s="316"/>
      <c r="AZ70" s="316"/>
      <c r="BA70" s="316"/>
      <c r="BB70" s="358" t="s">
        <v>11</v>
      </c>
      <c r="BC70" s="358"/>
      <c r="BD70" s="358"/>
      <c r="BE70" s="358"/>
      <c r="BF70" s="358"/>
      <c r="BG70" s="358"/>
      <c r="BH70" s="358"/>
      <c r="BI70" s="358"/>
      <c r="BJ70" s="358"/>
      <c r="BK70" s="309" t="s">
        <v>11</v>
      </c>
      <c r="BL70" s="310"/>
      <c r="BM70" s="310"/>
      <c r="BN70" s="310"/>
      <c r="BO70" s="310"/>
      <c r="BP70" s="311"/>
      <c r="BQ70" s="85"/>
      <c r="BR70" s="85"/>
      <c r="BS70" s="85"/>
      <c r="BT70" s="85"/>
      <c r="BU70" s="9"/>
      <c r="BV70" s="9"/>
      <c r="BW70" s="9"/>
      <c r="BX70" s="9"/>
      <c r="BY70" s="9"/>
      <c r="BZ70" s="9"/>
    </row>
    <row r="71" spans="1:78" ht="15">
      <c r="A71" s="312" t="s">
        <v>161</v>
      </c>
      <c r="B71" s="312"/>
      <c r="C71" s="313"/>
      <c r="D71" s="393" t="s">
        <v>80</v>
      </c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5"/>
      <c r="AO71" s="364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316"/>
      <c r="BA71" s="316"/>
      <c r="BB71" s="378" t="s">
        <v>11</v>
      </c>
      <c r="BC71" s="379"/>
      <c r="BD71" s="379"/>
      <c r="BE71" s="379"/>
      <c r="BF71" s="379"/>
      <c r="BG71" s="379"/>
      <c r="BH71" s="379"/>
      <c r="BI71" s="379"/>
      <c r="BJ71" s="380"/>
      <c r="BK71" s="378" t="s">
        <v>11</v>
      </c>
      <c r="BL71" s="379"/>
      <c r="BM71" s="379"/>
      <c r="BN71" s="379"/>
      <c r="BO71" s="379"/>
      <c r="BP71" s="380"/>
      <c r="BQ71" s="85"/>
      <c r="BR71" s="85"/>
      <c r="BS71" s="85"/>
      <c r="BT71" s="85"/>
      <c r="BU71" s="9"/>
      <c r="BV71" s="9"/>
      <c r="BW71" s="9"/>
      <c r="BX71" s="9"/>
      <c r="BY71" s="9"/>
      <c r="BZ71" s="9"/>
    </row>
    <row r="72" spans="1:78" ht="15">
      <c r="A72" s="312"/>
      <c r="B72" s="312"/>
      <c r="C72" s="313"/>
      <c r="D72" s="396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M72" s="397"/>
      <c r="AN72" s="398"/>
      <c r="AO72" s="364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90"/>
      <c r="BC72" s="391"/>
      <c r="BD72" s="391"/>
      <c r="BE72" s="391"/>
      <c r="BF72" s="391"/>
      <c r="BG72" s="391"/>
      <c r="BH72" s="391"/>
      <c r="BI72" s="391"/>
      <c r="BJ72" s="392"/>
      <c r="BK72" s="390"/>
      <c r="BL72" s="391"/>
      <c r="BM72" s="391"/>
      <c r="BN72" s="391"/>
      <c r="BO72" s="391"/>
      <c r="BP72" s="392"/>
      <c r="BQ72" s="85"/>
      <c r="BR72" s="85"/>
      <c r="BS72" s="85"/>
      <c r="BT72" s="85"/>
      <c r="BU72" s="9"/>
      <c r="BV72" s="9"/>
      <c r="BW72" s="9"/>
      <c r="BX72" s="9"/>
      <c r="BY72" s="9"/>
      <c r="BZ72" s="9"/>
    </row>
    <row r="73" spans="1:78" ht="15">
      <c r="A73" s="312"/>
      <c r="B73" s="312"/>
      <c r="C73" s="313"/>
      <c r="D73" s="30"/>
      <c r="E73" s="31" t="s">
        <v>77</v>
      </c>
      <c r="F73" s="93"/>
      <c r="G73" s="399" t="s">
        <v>76</v>
      </c>
      <c r="H73" s="399"/>
      <c r="I73" s="399"/>
      <c r="J73" s="399"/>
      <c r="K73" s="399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31"/>
      <c r="AJ73" s="87"/>
      <c r="AK73" s="87"/>
      <c r="AL73" s="87"/>
      <c r="AM73" s="87"/>
      <c r="AN73" s="32"/>
      <c r="AO73" s="364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90"/>
      <c r="BC73" s="391"/>
      <c r="BD73" s="391"/>
      <c r="BE73" s="391"/>
      <c r="BF73" s="391"/>
      <c r="BG73" s="391"/>
      <c r="BH73" s="391"/>
      <c r="BI73" s="391"/>
      <c r="BJ73" s="392"/>
      <c r="BK73" s="390"/>
      <c r="BL73" s="391"/>
      <c r="BM73" s="391"/>
      <c r="BN73" s="391"/>
      <c r="BO73" s="391"/>
      <c r="BP73" s="392"/>
      <c r="BQ73" s="85"/>
      <c r="BR73" s="85"/>
      <c r="BS73" s="85"/>
      <c r="BT73" s="85"/>
      <c r="BU73" s="9"/>
      <c r="BV73" s="9"/>
      <c r="BW73" s="9"/>
      <c r="BX73" s="9"/>
      <c r="BY73" s="9"/>
      <c r="BZ73" s="9"/>
    </row>
    <row r="74" spans="1:78" ht="7.5" customHeight="1">
      <c r="A74" s="312"/>
      <c r="B74" s="312"/>
      <c r="C74" s="313"/>
      <c r="D74" s="462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4"/>
      <c r="AO74" s="364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81"/>
      <c r="BC74" s="382"/>
      <c r="BD74" s="382"/>
      <c r="BE74" s="382"/>
      <c r="BF74" s="382"/>
      <c r="BG74" s="382"/>
      <c r="BH74" s="382"/>
      <c r="BI74" s="382"/>
      <c r="BJ74" s="383"/>
      <c r="BK74" s="381"/>
      <c r="BL74" s="382"/>
      <c r="BM74" s="382"/>
      <c r="BN74" s="382"/>
      <c r="BO74" s="382"/>
      <c r="BP74" s="383"/>
      <c r="BQ74" s="85"/>
      <c r="BR74" s="85"/>
      <c r="BS74" s="85"/>
      <c r="BT74" s="85"/>
      <c r="BU74" s="9"/>
      <c r="BV74" s="9"/>
      <c r="BW74" s="9"/>
      <c r="BX74" s="9"/>
      <c r="BY74" s="9"/>
      <c r="BZ74" s="9"/>
    </row>
    <row r="75" spans="1:78" ht="15">
      <c r="A75" s="312" t="s">
        <v>162</v>
      </c>
      <c r="B75" s="312"/>
      <c r="C75" s="313"/>
      <c r="D75" s="393" t="s">
        <v>78</v>
      </c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5"/>
      <c r="AO75" s="364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78" t="s">
        <v>11</v>
      </c>
      <c r="BC75" s="379"/>
      <c r="BD75" s="379"/>
      <c r="BE75" s="379"/>
      <c r="BF75" s="379"/>
      <c r="BG75" s="379"/>
      <c r="BH75" s="379"/>
      <c r="BI75" s="379"/>
      <c r="BJ75" s="380"/>
      <c r="BK75" s="378" t="s">
        <v>11</v>
      </c>
      <c r="BL75" s="379"/>
      <c r="BM75" s="379"/>
      <c r="BN75" s="379"/>
      <c r="BO75" s="379"/>
      <c r="BP75" s="380"/>
      <c r="BQ75" s="85"/>
      <c r="BR75" s="85"/>
      <c r="BS75" s="85"/>
      <c r="BT75" s="85"/>
      <c r="BU75" s="9"/>
      <c r="BV75" s="9"/>
      <c r="BW75" s="9"/>
      <c r="BX75" s="9"/>
      <c r="BY75" s="9"/>
      <c r="BZ75" s="9"/>
    </row>
    <row r="76" spans="1:78" ht="15">
      <c r="A76" s="312"/>
      <c r="B76" s="312"/>
      <c r="C76" s="313"/>
      <c r="D76" s="33" t="s">
        <v>79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34"/>
      <c r="AJ76" s="34"/>
      <c r="AK76" s="34"/>
      <c r="AL76" s="34"/>
      <c r="AM76" s="34"/>
      <c r="AN76" s="35"/>
      <c r="AO76" s="364"/>
      <c r="AP76" s="316"/>
      <c r="AQ76" s="316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90"/>
      <c r="BC76" s="391"/>
      <c r="BD76" s="391"/>
      <c r="BE76" s="391"/>
      <c r="BF76" s="391"/>
      <c r="BG76" s="391"/>
      <c r="BH76" s="391"/>
      <c r="BI76" s="391"/>
      <c r="BJ76" s="392"/>
      <c r="BK76" s="390"/>
      <c r="BL76" s="391"/>
      <c r="BM76" s="391"/>
      <c r="BN76" s="391"/>
      <c r="BO76" s="391"/>
      <c r="BP76" s="392"/>
      <c r="BQ76" s="85"/>
      <c r="BR76" s="85"/>
      <c r="BS76" s="85"/>
      <c r="BT76" s="85"/>
      <c r="BU76" s="9"/>
      <c r="BV76" s="9"/>
      <c r="BW76" s="9"/>
      <c r="BX76" s="9"/>
      <c r="BY76" s="9"/>
      <c r="BZ76" s="9"/>
    </row>
    <row r="77" spans="1:78" ht="15">
      <c r="A77" s="312"/>
      <c r="B77" s="312"/>
      <c r="C77" s="313"/>
      <c r="D77" s="30"/>
      <c r="E77" s="31" t="s">
        <v>77</v>
      </c>
      <c r="F77" s="93"/>
      <c r="G77" s="399" t="s">
        <v>76</v>
      </c>
      <c r="H77" s="399"/>
      <c r="I77" s="399"/>
      <c r="J77" s="399"/>
      <c r="K77" s="399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31"/>
      <c r="AJ77" s="87"/>
      <c r="AK77" s="87"/>
      <c r="AL77" s="87"/>
      <c r="AM77" s="87"/>
      <c r="AN77" s="32"/>
      <c r="AO77" s="364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90"/>
      <c r="BC77" s="391"/>
      <c r="BD77" s="391"/>
      <c r="BE77" s="391"/>
      <c r="BF77" s="391"/>
      <c r="BG77" s="391"/>
      <c r="BH77" s="391"/>
      <c r="BI77" s="391"/>
      <c r="BJ77" s="392"/>
      <c r="BK77" s="390"/>
      <c r="BL77" s="391"/>
      <c r="BM77" s="391"/>
      <c r="BN77" s="391"/>
      <c r="BO77" s="391"/>
      <c r="BP77" s="392"/>
      <c r="BQ77" s="85"/>
      <c r="BR77" s="85"/>
      <c r="BS77" s="85"/>
      <c r="BT77" s="85"/>
      <c r="BU77" s="9"/>
      <c r="BV77" s="9"/>
      <c r="BW77" s="9"/>
      <c r="BX77" s="9"/>
      <c r="BY77" s="9"/>
      <c r="BZ77" s="9"/>
    </row>
    <row r="78" spans="1:78" ht="8.25" customHeight="1">
      <c r="A78" s="312"/>
      <c r="B78" s="312"/>
      <c r="C78" s="313"/>
      <c r="D78" s="462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4"/>
      <c r="AO78" s="364"/>
      <c r="AP78" s="316"/>
      <c r="AQ78" s="316"/>
      <c r="AR78" s="316"/>
      <c r="AS78" s="316"/>
      <c r="AT78" s="316"/>
      <c r="AU78" s="316"/>
      <c r="AV78" s="316"/>
      <c r="AW78" s="316"/>
      <c r="AX78" s="316"/>
      <c r="AY78" s="316"/>
      <c r="AZ78" s="316"/>
      <c r="BA78" s="316"/>
      <c r="BB78" s="381"/>
      <c r="BC78" s="382"/>
      <c r="BD78" s="382"/>
      <c r="BE78" s="382"/>
      <c r="BF78" s="382"/>
      <c r="BG78" s="382"/>
      <c r="BH78" s="382"/>
      <c r="BI78" s="382"/>
      <c r="BJ78" s="383"/>
      <c r="BK78" s="381"/>
      <c r="BL78" s="382"/>
      <c r="BM78" s="382"/>
      <c r="BN78" s="382"/>
      <c r="BO78" s="382"/>
      <c r="BP78" s="383"/>
      <c r="BQ78" s="85"/>
      <c r="BR78" s="85"/>
      <c r="BS78" s="85"/>
      <c r="BT78" s="85"/>
      <c r="BU78" s="9"/>
      <c r="BV78" s="9"/>
      <c r="BW78" s="9"/>
      <c r="BX78" s="9"/>
      <c r="BY78" s="9"/>
      <c r="BZ78" s="9"/>
    </row>
    <row r="79" spans="1:78" ht="33.75" customHeight="1">
      <c r="A79" s="312" t="s">
        <v>32</v>
      </c>
      <c r="B79" s="312"/>
      <c r="C79" s="312"/>
      <c r="D79" s="376" t="s">
        <v>41</v>
      </c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16">
        <v>11458619.79</v>
      </c>
      <c r="AP79" s="316"/>
      <c r="AQ79" s="316"/>
      <c r="AR79" s="316"/>
      <c r="AS79" s="316"/>
      <c r="AT79" s="316"/>
      <c r="AU79" s="316">
        <f>AO79/100*5.1</f>
        <v>584389.6092899999</v>
      </c>
      <c r="AV79" s="316"/>
      <c r="AW79" s="316"/>
      <c r="AX79" s="316"/>
      <c r="AY79" s="316"/>
      <c r="AZ79" s="316"/>
      <c r="BA79" s="316"/>
      <c r="BB79" s="358" t="s">
        <v>11</v>
      </c>
      <c r="BC79" s="358"/>
      <c r="BD79" s="358"/>
      <c r="BE79" s="358"/>
      <c r="BF79" s="358"/>
      <c r="BG79" s="358"/>
      <c r="BH79" s="358"/>
      <c r="BI79" s="358"/>
      <c r="BJ79" s="358"/>
      <c r="BK79" s="309" t="s">
        <v>11</v>
      </c>
      <c r="BL79" s="310"/>
      <c r="BM79" s="310"/>
      <c r="BN79" s="310"/>
      <c r="BO79" s="310"/>
      <c r="BP79" s="311"/>
      <c r="BQ79" s="85"/>
      <c r="BR79" s="85"/>
      <c r="BS79" s="85"/>
      <c r="BT79" s="85"/>
      <c r="BU79" s="9"/>
      <c r="BV79" s="9"/>
      <c r="BW79" s="9"/>
      <c r="BX79" s="9"/>
      <c r="BY79" s="9"/>
      <c r="BZ79" s="9"/>
    </row>
    <row r="80" spans="1:78" s="99" customFormat="1" ht="15">
      <c r="A80" s="354"/>
      <c r="B80" s="354"/>
      <c r="C80" s="354"/>
      <c r="D80" s="355" t="s">
        <v>10</v>
      </c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7"/>
      <c r="AO80" s="344" t="s">
        <v>11</v>
      </c>
      <c r="AP80" s="344"/>
      <c r="AQ80" s="344"/>
      <c r="AR80" s="344"/>
      <c r="AS80" s="344"/>
      <c r="AT80" s="344"/>
      <c r="AU80" s="400">
        <v>3549996.8</v>
      </c>
      <c r="AV80" s="400"/>
      <c r="AW80" s="400"/>
      <c r="AX80" s="400"/>
      <c r="AY80" s="400"/>
      <c r="AZ80" s="400"/>
      <c r="BA80" s="400"/>
      <c r="BB80" s="401">
        <v>3442800</v>
      </c>
      <c r="BC80" s="401"/>
      <c r="BD80" s="401"/>
      <c r="BE80" s="401"/>
      <c r="BF80" s="401"/>
      <c r="BG80" s="401"/>
      <c r="BH80" s="401"/>
      <c r="BI80" s="401"/>
      <c r="BJ80" s="401"/>
      <c r="BK80" s="346">
        <v>3442800</v>
      </c>
      <c r="BL80" s="347"/>
      <c r="BM80" s="347"/>
      <c r="BN80" s="347"/>
      <c r="BO80" s="347"/>
      <c r="BP80" s="348"/>
      <c r="BQ80" s="36"/>
      <c r="BR80" s="36"/>
      <c r="BS80" s="36"/>
      <c r="BT80" s="36"/>
      <c r="BU80" s="27"/>
      <c r="BV80" s="27"/>
      <c r="BW80" s="27"/>
      <c r="BX80" s="27"/>
      <c r="BY80" s="27"/>
      <c r="BZ80" s="27"/>
    </row>
    <row r="81" spans="1:78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68" ht="58.5" customHeight="1">
      <c r="A82" s="406" t="s">
        <v>87</v>
      </c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6"/>
      <c r="BF82" s="406"/>
      <c r="BG82" s="406"/>
      <c r="BH82" s="406"/>
      <c r="BI82" s="406"/>
      <c r="BJ82" s="406"/>
      <c r="BK82" s="406"/>
      <c r="BL82" s="406"/>
      <c r="BM82" s="406"/>
      <c r="BN82" s="406"/>
      <c r="BO82" s="406"/>
      <c r="BP82" s="406"/>
    </row>
  </sheetData>
  <sheetProtection/>
  <mergeCells count="338">
    <mergeCell ref="R41:AE41"/>
    <mergeCell ref="AF41:AL41"/>
    <mergeCell ref="AM41:AP41"/>
    <mergeCell ref="AQ41:BA41"/>
    <mergeCell ref="A41:C41"/>
    <mergeCell ref="D41:Q41"/>
    <mergeCell ref="CB31:CK31"/>
    <mergeCell ref="CL31:CQ31"/>
    <mergeCell ref="CR31:CV31"/>
    <mergeCell ref="CR30:CV30"/>
    <mergeCell ref="A31:K31"/>
    <mergeCell ref="L31:U31"/>
    <mergeCell ref="V31:AB31"/>
    <mergeCell ref="AC31:AK31"/>
    <mergeCell ref="AL31:AS31"/>
    <mergeCell ref="AT31:BC31"/>
    <mergeCell ref="BD31:BK31"/>
    <mergeCell ref="BL31:BS31"/>
    <mergeCell ref="BT31:CA31"/>
    <mergeCell ref="AT30:BC30"/>
    <mergeCell ref="BD30:BK30"/>
    <mergeCell ref="BL30:BS30"/>
    <mergeCell ref="BT30:CA30"/>
    <mergeCell ref="CB30:CK30"/>
    <mergeCell ref="CL30:CQ30"/>
    <mergeCell ref="A30:C30"/>
    <mergeCell ref="D30:K30"/>
    <mergeCell ref="L30:U30"/>
    <mergeCell ref="V30:AB30"/>
    <mergeCell ref="AC30:AK30"/>
    <mergeCell ref="AL30:AS30"/>
    <mergeCell ref="CR29:CV29"/>
    <mergeCell ref="AT29:BC29"/>
    <mergeCell ref="BD29:BK29"/>
    <mergeCell ref="BL29:BS29"/>
    <mergeCell ref="BT29:CA29"/>
    <mergeCell ref="CB29:CK29"/>
    <mergeCell ref="CL29:CQ29"/>
    <mergeCell ref="A29:C29"/>
    <mergeCell ref="D29:K29"/>
    <mergeCell ref="L29:U29"/>
    <mergeCell ref="V29:AB29"/>
    <mergeCell ref="AC29:AK29"/>
    <mergeCell ref="AL29:AS29"/>
    <mergeCell ref="BL26:BS28"/>
    <mergeCell ref="BT26:CA28"/>
    <mergeCell ref="CB26:CK28"/>
    <mergeCell ref="CL26:CQ28"/>
    <mergeCell ref="CR26:CV28"/>
    <mergeCell ref="V27:AB28"/>
    <mergeCell ref="AC27:BC27"/>
    <mergeCell ref="AC28:AK28"/>
    <mergeCell ref="AL28:AS28"/>
    <mergeCell ref="AT28:BC28"/>
    <mergeCell ref="A23:L23"/>
    <mergeCell ref="M23:CK23"/>
    <mergeCell ref="A25:CK25"/>
    <mergeCell ref="CL25:CQ25"/>
    <mergeCell ref="CR25:CV25"/>
    <mergeCell ref="A26:C28"/>
    <mergeCell ref="D26:K28"/>
    <mergeCell ref="L26:U28"/>
    <mergeCell ref="V26:BC26"/>
    <mergeCell ref="BD26:BK28"/>
    <mergeCell ref="A82:BP82"/>
    <mergeCell ref="BK58:BP58"/>
    <mergeCell ref="BK59:BP59"/>
    <mergeCell ref="BK60:BP60"/>
    <mergeCell ref="BK61:BP61"/>
    <mergeCell ref="BK62:BP63"/>
    <mergeCell ref="BK64:BP64"/>
    <mergeCell ref="AO79:AT79"/>
    <mergeCell ref="AU79:BA79"/>
    <mergeCell ref="BB79:BJ79"/>
    <mergeCell ref="M35:BQ35"/>
    <mergeCell ref="M46:BT46"/>
    <mergeCell ref="A44:BT44"/>
    <mergeCell ref="A33:BP33"/>
    <mergeCell ref="BK48:BP48"/>
    <mergeCell ref="BK49:BP49"/>
    <mergeCell ref="BB49:BJ49"/>
    <mergeCell ref="BB42:BI42"/>
    <mergeCell ref="BJ42:BP42"/>
    <mergeCell ref="A46:L46"/>
    <mergeCell ref="BK50:BP50"/>
    <mergeCell ref="BK51:BP51"/>
    <mergeCell ref="A80:C80"/>
    <mergeCell ref="D80:AN80"/>
    <mergeCell ref="AO80:AT80"/>
    <mergeCell ref="AU80:BA80"/>
    <mergeCell ref="BB80:BJ80"/>
    <mergeCell ref="BK80:BP80"/>
    <mergeCell ref="A79:C79"/>
    <mergeCell ref="D79:AN79"/>
    <mergeCell ref="A75:C78"/>
    <mergeCell ref="D75:AN75"/>
    <mergeCell ref="AO75:AT78"/>
    <mergeCell ref="AU75:BA78"/>
    <mergeCell ref="BB75:BJ78"/>
    <mergeCell ref="G77:K77"/>
    <mergeCell ref="D78:AN78"/>
    <mergeCell ref="AO71:AT74"/>
    <mergeCell ref="AU71:BA74"/>
    <mergeCell ref="BB71:BJ74"/>
    <mergeCell ref="G73:K73"/>
    <mergeCell ref="D74:AN74"/>
    <mergeCell ref="BK79:BP79"/>
    <mergeCell ref="BK75:BP78"/>
    <mergeCell ref="BK69:BP69"/>
    <mergeCell ref="BK71:BP74"/>
    <mergeCell ref="A70:C70"/>
    <mergeCell ref="D70:AN70"/>
    <mergeCell ref="AO70:AT70"/>
    <mergeCell ref="AU70:BA70"/>
    <mergeCell ref="BB70:BJ70"/>
    <mergeCell ref="BK70:BP70"/>
    <mergeCell ref="A71:C74"/>
    <mergeCell ref="D71:AN72"/>
    <mergeCell ref="AU67:BA68"/>
    <mergeCell ref="BB67:BJ68"/>
    <mergeCell ref="D68:AN68"/>
    <mergeCell ref="A69:C69"/>
    <mergeCell ref="D69:AN69"/>
    <mergeCell ref="AO69:AT69"/>
    <mergeCell ref="AU69:BA69"/>
    <mergeCell ref="BB69:BJ69"/>
    <mergeCell ref="BK67:BP68"/>
    <mergeCell ref="A66:C66"/>
    <mergeCell ref="D66:AN66"/>
    <mergeCell ref="AO66:AT66"/>
    <mergeCell ref="AU66:BA66"/>
    <mergeCell ref="BB66:BJ66"/>
    <mergeCell ref="BK66:BP66"/>
    <mergeCell ref="A67:C68"/>
    <mergeCell ref="D67:AN67"/>
    <mergeCell ref="AO67:AT68"/>
    <mergeCell ref="A65:C65"/>
    <mergeCell ref="D65:AN65"/>
    <mergeCell ref="AO65:AT65"/>
    <mergeCell ref="AU65:BA65"/>
    <mergeCell ref="BB65:BJ65"/>
    <mergeCell ref="BK65:BP65"/>
    <mergeCell ref="A64:C64"/>
    <mergeCell ref="D64:AN64"/>
    <mergeCell ref="AO64:AT64"/>
    <mergeCell ref="AU64:BA64"/>
    <mergeCell ref="BB64:BJ64"/>
    <mergeCell ref="A62:C63"/>
    <mergeCell ref="D62:AN62"/>
    <mergeCell ref="AO62:AT63"/>
    <mergeCell ref="AU62:BA63"/>
    <mergeCell ref="BB62:BJ63"/>
    <mergeCell ref="D63:AN63"/>
    <mergeCell ref="A61:C61"/>
    <mergeCell ref="D61:AN61"/>
    <mergeCell ref="AO61:AT61"/>
    <mergeCell ref="AU61:BA61"/>
    <mergeCell ref="BB61:BJ61"/>
    <mergeCell ref="A60:C60"/>
    <mergeCell ref="D60:AN60"/>
    <mergeCell ref="AO60:AT60"/>
    <mergeCell ref="AU60:BA60"/>
    <mergeCell ref="BB60:BJ60"/>
    <mergeCell ref="A59:C59"/>
    <mergeCell ref="D59:AN59"/>
    <mergeCell ref="AO59:AT59"/>
    <mergeCell ref="AU59:BA59"/>
    <mergeCell ref="BB59:BJ59"/>
    <mergeCell ref="A56:L56"/>
    <mergeCell ref="A58:BA58"/>
    <mergeCell ref="BB58:BJ58"/>
    <mergeCell ref="BK52:BP52"/>
    <mergeCell ref="A54:BP54"/>
    <mergeCell ref="A52:C52"/>
    <mergeCell ref="D52:Q52"/>
    <mergeCell ref="R52:AA52"/>
    <mergeCell ref="AB52:AJ52"/>
    <mergeCell ref="AK52:AP52"/>
    <mergeCell ref="AQ52:BA52"/>
    <mergeCell ref="BB51:BJ51"/>
    <mergeCell ref="A51:C51"/>
    <mergeCell ref="D51:Q51"/>
    <mergeCell ref="R51:AA51"/>
    <mergeCell ref="AB51:AJ51"/>
    <mergeCell ref="AK51:AP51"/>
    <mergeCell ref="AQ51:BA51"/>
    <mergeCell ref="BB52:BJ52"/>
    <mergeCell ref="AQ49:BA49"/>
    <mergeCell ref="A50:C50"/>
    <mergeCell ref="D50:Q50"/>
    <mergeCell ref="R50:AA50"/>
    <mergeCell ref="AB50:AJ50"/>
    <mergeCell ref="AK50:AP50"/>
    <mergeCell ref="AQ50:BA50"/>
    <mergeCell ref="A38:C38"/>
    <mergeCell ref="D38:Q38"/>
    <mergeCell ref="R38:AE38"/>
    <mergeCell ref="AF38:AL38"/>
    <mergeCell ref="BB50:BJ50"/>
    <mergeCell ref="A49:C49"/>
    <mergeCell ref="D49:Q49"/>
    <mergeCell ref="R49:AA49"/>
    <mergeCell ref="AB49:AJ49"/>
    <mergeCell ref="AK49:AP49"/>
    <mergeCell ref="CB20:CK20"/>
    <mergeCell ref="CL20:CQ20"/>
    <mergeCell ref="CR20:CV20"/>
    <mergeCell ref="CR18:CV18"/>
    <mergeCell ref="A48:BA48"/>
    <mergeCell ref="BB48:BJ48"/>
    <mergeCell ref="BL21:BS21"/>
    <mergeCell ref="BT21:CA21"/>
    <mergeCell ref="CB21:CK21"/>
    <mergeCell ref="CL21:CQ21"/>
    <mergeCell ref="BD19:BK19"/>
    <mergeCell ref="BL19:BS19"/>
    <mergeCell ref="BT19:CA19"/>
    <mergeCell ref="CB19:CK19"/>
    <mergeCell ref="CR21:CV21"/>
    <mergeCell ref="A1:CV1"/>
    <mergeCell ref="AD4:CM4"/>
    <mergeCell ref="BD20:BK20"/>
    <mergeCell ref="BL20:BS20"/>
    <mergeCell ref="BT20:CA20"/>
    <mergeCell ref="CL19:CQ19"/>
    <mergeCell ref="CR19:CV19"/>
    <mergeCell ref="CB17:CK17"/>
    <mergeCell ref="CL17:CQ17"/>
    <mergeCell ref="CR17:CV17"/>
    <mergeCell ref="AL18:AS18"/>
    <mergeCell ref="AT18:BC18"/>
    <mergeCell ref="BD18:BK18"/>
    <mergeCell ref="BL18:BS18"/>
    <mergeCell ref="BT18:CA18"/>
    <mergeCell ref="CB18:CK18"/>
    <mergeCell ref="CL18:CQ18"/>
    <mergeCell ref="BD16:BK16"/>
    <mergeCell ref="BL16:BS16"/>
    <mergeCell ref="BT16:CA16"/>
    <mergeCell ref="CB16:CK16"/>
    <mergeCell ref="CL16:CQ16"/>
    <mergeCell ref="CR16:CV16"/>
    <mergeCell ref="AT15:BC15"/>
    <mergeCell ref="A16:C16"/>
    <mergeCell ref="D16:K16"/>
    <mergeCell ref="L16:U16"/>
    <mergeCell ref="V16:AB16"/>
    <mergeCell ref="AL16:AS16"/>
    <mergeCell ref="AT16:BC16"/>
    <mergeCell ref="CR13:CV15"/>
    <mergeCell ref="BD13:BK15"/>
    <mergeCell ref="BL13:BS15"/>
    <mergeCell ref="BT13:CA15"/>
    <mergeCell ref="CB13:CK15"/>
    <mergeCell ref="CL13:CQ15"/>
    <mergeCell ref="V14:AB15"/>
    <mergeCell ref="AC14:BC14"/>
    <mergeCell ref="AC15:AK15"/>
    <mergeCell ref="AL15:AS15"/>
    <mergeCell ref="A8:CK8"/>
    <mergeCell ref="A10:L10"/>
    <mergeCell ref="M10:CK10"/>
    <mergeCell ref="A12:CK12"/>
    <mergeCell ref="CL12:CQ12"/>
    <mergeCell ref="CR12:CV12"/>
    <mergeCell ref="A6:CP6"/>
    <mergeCell ref="A3:CP3"/>
    <mergeCell ref="A35:L35"/>
    <mergeCell ref="A37:BA37"/>
    <mergeCell ref="BB37:BI37"/>
    <mergeCell ref="BJ37:BP37"/>
    <mergeCell ref="A21:K21"/>
    <mergeCell ref="L21:U21"/>
    <mergeCell ref="V21:AB21"/>
    <mergeCell ref="AC21:AK21"/>
    <mergeCell ref="AM38:AP38"/>
    <mergeCell ref="AQ38:BA38"/>
    <mergeCell ref="BB38:BI38"/>
    <mergeCell ref="BJ38:BP38"/>
    <mergeCell ref="A39:C39"/>
    <mergeCell ref="D39:Q39"/>
    <mergeCell ref="R39:AE39"/>
    <mergeCell ref="AF39:AL39"/>
    <mergeCell ref="AM39:AP39"/>
    <mergeCell ref="AQ39:BA39"/>
    <mergeCell ref="BB39:BI39"/>
    <mergeCell ref="BJ39:BP39"/>
    <mergeCell ref="A40:C40"/>
    <mergeCell ref="D40:Q40"/>
    <mergeCell ref="R40:AE40"/>
    <mergeCell ref="AF40:AL40"/>
    <mergeCell ref="AM40:AP40"/>
    <mergeCell ref="AQ40:BA40"/>
    <mergeCell ref="BB40:BI40"/>
    <mergeCell ref="BJ40:BP40"/>
    <mergeCell ref="AL21:AS21"/>
    <mergeCell ref="AT21:BC21"/>
    <mergeCell ref="BD21:BK21"/>
    <mergeCell ref="L20:U20"/>
    <mergeCell ref="V20:AB20"/>
    <mergeCell ref="AC19:AK19"/>
    <mergeCell ref="AC20:AK20"/>
    <mergeCell ref="L19:U19"/>
    <mergeCell ref="V19:AB19"/>
    <mergeCell ref="AL20:AS20"/>
    <mergeCell ref="AT20:BC20"/>
    <mergeCell ref="A20:C20"/>
    <mergeCell ref="D20:K20"/>
    <mergeCell ref="A19:C19"/>
    <mergeCell ref="D19:K19"/>
    <mergeCell ref="L18:U18"/>
    <mergeCell ref="AC18:AK18"/>
    <mergeCell ref="V18:AB18"/>
    <mergeCell ref="AL19:AS19"/>
    <mergeCell ref="AT19:BC19"/>
    <mergeCell ref="AT17:BC17"/>
    <mergeCell ref="BD17:BK17"/>
    <mergeCell ref="BL17:BS17"/>
    <mergeCell ref="BT17:CA17"/>
    <mergeCell ref="A13:C15"/>
    <mergeCell ref="D13:K15"/>
    <mergeCell ref="L13:U15"/>
    <mergeCell ref="AL17:AS17"/>
    <mergeCell ref="AC16:AK16"/>
    <mergeCell ref="V13:BC13"/>
    <mergeCell ref="A17:C17"/>
    <mergeCell ref="D17:K17"/>
    <mergeCell ref="L17:U17"/>
    <mergeCell ref="V17:AB17"/>
    <mergeCell ref="AC17:AK17"/>
    <mergeCell ref="A18:C18"/>
    <mergeCell ref="D18:K18"/>
    <mergeCell ref="AF42:AL42"/>
    <mergeCell ref="AM42:AP42"/>
    <mergeCell ref="AQ42:BA42"/>
    <mergeCell ref="A42:C42"/>
    <mergeCell ref="D42:Q42"/>
    <mergeCell ref="R42:AE42"/>
  </mergeCells>
  <printOptions/>
  <pageMargins left="0.25" right="0.25" top="0.75" bottom="0.75" header="0.3" footer="0.3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5"/>
  <sheetViews>
    <sheetView zoomScalePageLayoutView="0" workbookViewId="0" topLeftCell="A1">
      <selection activeCell="CQ38" sqref="CQ38"/>
    </sheetView>
  </sheetViews>
  <sheetFormatPr defaultColWidth="1.83203125" defaultRowHeight="12.75"/>
  <cols>
    <col min="1" max="10" width="1.83203125" style="1" customWidth="1"/>
    <col min="11" max="11" width="3.83203125" style="1" customWidth="1"/>
    <col min="12" max="19" width="1.83203125" style="1" customWidth="1"/>
    <col min="20" max="20" width="2.83203125" style="1" customWidth="1"/>
    <col min="21" max="21" width="2.33203125" style="1" customWidth="1"/>
    <col min="22" max="56" width="1.83203125" style="1" customWidth="1"/>
    <col min="57" max="57" width="1.66796875" style="1" customWidth="1"/>
    <col min="58" max="62" width="1.83203125" style="1" hidden="1" customWidth="1"/>
    <col min="63" max="63" width="0.82421875" style="1" hidden="1" customWidth="1"/>
    <col min="64" max="94" width="1.83203125" style="1" hidden="1" customWidth="1"/>
    <col min="95" max="95" width="2.66015625" style="1" customWidth="1"/>
    <col min="96" max="16384" width="1.83203125" style="1" customWidth="1"/>
  </cols>
  <sheetData>
    <row r="1" spans="1:110" ht="18" customHeight="1">
      <c r="A1" s="323" t="s">
        <v>42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</row>
    <row r="2" spans="1:110" ht="18" customHeight="1">
      <c r="A2" s="325" t="s">
        <v>133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62.25" customHeight="1">
      <c r="A4" s="309" t="s">
        <v>183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1"/>
      <c r="CQ4" s="465" t="s">
        <v>186</v>
      </c>
      <c r="CR4" s="466"/>
      <c r="CS4" s="466"/>
      <c r="CT4" s="466"/>
      <c r="CU4" s="466"/>
      <c r="CV4" s="466"/>
      <c r="CW4" s="466"/>
      <c r="CX4" s="467"/>
      <c r="CY4" s="465" t="s">
        <v>187</v>
      </c>
      <c r="CZ4" s="466"/>
      <c r="DA4" s="466"/>
      <c r="DB4" s="466"/>
      <c r="DC4" s="466"/>
      <c r="DD4" s="466"/>
      <c r="DE4" s="466"/>
      <c r="DF4" s="467"/>
    </row>
    <row r="5" spans="1:110" ht="62.25" customHeight="1">
      <c r="A5" s="312" t="s">
        <v>14</v>
      </c>
      <c r="B5" s="312"/>
      <c r="C5" s="312"/>
      <c r="D5" s="312" t="s">
        <v>43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 t="s">
        <v>44</v>
      </c>
      <c r="AF5" s="312"/>
      <c r="AG5" s="312"/>
      <c r="AH5" s="312"/>
      <c r="AI5" s="312"/>
      <c r="AJ5" s="312"/>
      <c r="AK5" s="312"/>
      <c r="AL5" s="312"/>
      <c r="AM5" s="312"/>
      <c r="AN5" s="312"/>
      <c r="AO5" s="312" t="s">
        <v>45</v>
      </c>
      <c r="AP5" s="312"/>
      <c r="AQ5" s="312"/>
      <c r="AR5" s="312"/>
      <c r="AS5" s="312"/>
      <c r="AT5" s="312"/>
      <c r="AU5" s="312"/>
      <c r="AV5" s="312"/>
      <c r="AW5" s="312"/>
      <c r="AX5" s="312" t="s">
        <v>82</v>
      </c>
      <c r="AY5" s="312"/>
      <c r="AZ5" s="312"/>
      <c r="BA5" s="312"/>
      <c r="BB5" s="312"/>
      <c r="BC5" s="312"/>
      <c r="BD5" s="312"/>
      <c r="BE5" s="31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318" t="s">
        <v>135</v>
      </c>
      <c r="CR5" s="319"/>
      <c r="CS5" s="319"/>
      <c r="CT5" s="319"/>
      <c r="CU5" s="319"/>
      <c r="CV5" s="319"/>
      <c r="CW5" s="319"/>
      <c r="CX5" s="320"/>
      <c r="CY5" s="318" t="s">
        <v>135</v>
      </c>
      <c r="CZ5" s="319"/>
      <c r="DA5" s="319"/>
      <c r="DB5" s="319"/>
      <c r="DC5" s="319"/>
      <c r="DD5" s="319"/>
      <c r="DE5" s="319"/>
      <c r="DF5" s="320"/>
    </row>
    <row r="6" spans="1:110" ht="15">
      <c r="A6" s="312">
        <v>1</v>
      </c>
      <c r="B6" s="312"/>
      <c r="C6" s="312"/>
      <c r="D6" s="312">
        <v>2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>
        <v>3</v>
      </c>
      <c r="AF6" s="312"/>
      <c r="AG6" s="312"/>
      <c r="AH6" s="312"/>
      <c r="AI6" s="312"/>
      <c r="AJ6" s="312"/>
      <c r="AK6" s="312"/>
      <c r="AL6" s="312"/>
      <c r="AM6" s="312"/>
      <c r="AN6" s="312"/>
      <c r="AO6" s="312">
        <v>4</v>
      </c>
      <c r="AP6" s="312"/>
      <c r="AQ6" s="312"/>
      <c r="AR6" s="312"/>
      <c r="AS6" s="312"/>
      <c r="AT6" s="312"/>
      <c r="AU6" s="312"/>
      <c r="AV6" s="312"/>
      <c r="AW6" s="312"/>
      <c r="AX6" s="312">
        <v>5</v>
      </c>
      <c r="AY6" s="312"/>
      <c r="AZ6" s="312"/>
      <c r="BA6" s="312"/>
      <c r="BB6" s="312"/>
      <c r="BC6" s="312"/>
      <c r="BD6" s="312"/>
      <c r="BE6" s="31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425" t="s">
        <v>95</v>
      </c>
      <c r="CR6" s="426"/>
      <c r="CS6" s="426"/>
      <c r="CT6" s="426"/>
      <c r="CU6" s="426"/>
      <c r="CV6" s="426"/>
      <c r="CW6" s="426"/>
      <c r="CX6" s="427"/>
      <c r="CY6" s="425" t="s">
        <v>96</v>
      </c>
      <c r="CZ6" s="426"/>
      <c r="DA6" s="426"/>
      <c r="DB6" s="426"/>
      <c r="DC6" s="426"/>
      <c r="DD6" s="426"/>
      <c r="DE6" s="426"/>
      <c r="DF6" s="427"/>
    </row>
    <row r="7" spans="1:110" ht="1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7"/>
      <c r="AP7" s="317"/>
      <c r="AQ7" s="317"/>
      <c r="AR7" s="317"/>
      <c r="AS7" s="317"/>
      <c r="AT7" s="317"/>
      <c r="AU7" s="317"/>
      <c r="AV7" s="317"/>
      <c r="AW7" s="317"/>
      <c r="AX7" s="316">
        <v>0</v>
      </c>
      <c r="AY7" s="316"/>
      <c r="AZ7" s="316"/>
      <c r="BA7" s="316"/>
      <c r="BB7" s="316"/>
      <c r="BC7" s="316"/>
      <c r="BD7" s="316"/>
      <c r="BE7" s="316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309" t="s">
        <v>11</v>
      </c>
      <c r="CR7" s="310"/>
      <c r="CS7" s="310"/>
      <c r="CT7" s="310"/>
      <c r="CU7" s="310"/>
      <c r="CV7" s="310"/>
      <c r="CW7" s="310"/>
      <c r="CX7" s="311"/>
      <c r="CY7" s="309" t="s">
        <v>11</v>
      </c>
      <c r="CZ7" s="310"/>
      <c r="DA7" s="310"/>
      <c r="DB7" s="310"/>
      <c r="DC7" s="310"/>
      <c r="DD7" s="310"/>
      <c r="DE7" s="310"/>
      <c r="DF7" s="311"/>
    </row>
    <row r="8" spans="1:110" ht="13.5" customHeight="1">
      <c r="A8" s="312"/>
      <c r="B8" s="312"/>
      <c r="C8" s="312"/>
      <c r="D8" s="355" t="s">
        <v>10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  <c r="AE8" s="316" t="s">
        <v>11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7" t="s">
        <v>11</v>
      </c>
      <c r="AP8" s="317"/>
      <c r="AQ8" s="317"/>
      <c r="AR8" s="317"/>
      <c r="AS8" s="317"/>
      <c r="AT8" s="317"/>
      <c r="AU8" s="317"/>
      <c r="AV8" s="317"/>
      <c r="AW8" s="317"/>
      <c r="AX8" s="344">
        <f>SUM(AX7:BE7)</f>
        <v>0</v>
      </c>
      <c r="AY8" s="344"/>
      <c r="AZ8" s="344"/>
      <c r="BA8" s="344"/>
      <c r="BB8" s="344"/>
      <c r="BC8" s="344"/>
      <c r="BD8" s="344"/>
      <c r="BE8" s="34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416" t="s">
        <v>136</v>
      </c>
      <c r="CR8" s="417"/>
      <c r="CS8" s="417"/>
      <c r="CT8" s="417"/>
      <c r="CU8" s="417"/>
      <c r="CV8" s="417"/>
      <c r="CW8" s="417"/>
      <c r="CX8" s="418"/>
      <c r="CY8" s="416" t="s">
        <v>136</v>
      </c>
      <c r="CZ8" s="417"/>
      <c r="DA8" s="417"/>
      <c r="DB8" s="417"/>
      <c r="DC8" s="417"/>
      <c r="DD8" s="417"/>
      <c r="DE8" s="417"/>
      <c r="DF8" s="418"/>
    </row>
    <row r="9" spans="1:110" ht="7.5" customHeight="1">
      <c r="A9" s="105"/>
      <c r="B9" s="105"/>
      <c r="C9" s="10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4"/>
      <c r="AP9" s="104"/>
      <c r="AQ9" s="104"/>
      <c r="AR9" s="104"/>
      <c r="AS9" s="104"/>
      <c r="AT9" s="104"/>
      <c r="AU9" s="104"/>
      <c r="AV9" s="104"/>
      <c r="AW9" s="104"/>
      <c r="AX9" s="4"/>
      <c r="AY9" s="4"/>
      <c r="AZ9" s="4"/>
      <c r="BA9" s="4"/>
      <c r="BB9" s="4"/>
      <c r="BC9" s="4"/>
      <c r="BD9" s="4"/>
      <c r="BE9" s="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ht="11.25" customHeight="1">
      <c r="A10" s="323" t="s">
        <v>46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</row>
    <row r="11" spans="1:110" ht="15">
      <c r="A11" s="325" t="s">
        <v>133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 customHeight="1">
      <c r="A12" s="153" t="s">
        <v>13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66" customHeight="1">
      <c r="A13" s="309" t="s">
        <v>183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1"/>
      <c r="CQ13" s="465" t="s">
        <v>186</v>
      </c>
      <c r="CR13" s="466"/>
      <c r="CS13" s="466"/>
      <c r="CT13" s="466"/>
      <c r="CU13" s="466"/>
      <c r="CV13" s="466"/>
      <c r="CW13" s="466"/>
      <c r="CX13" s="467"/>
      <c r="CY13" s="465" t="s">
        <v>187</v>
      </c>
      <c r="CZ13" s="466"/>
      <c r="DA13" s="466"/>
      <c r="DB13" s="466"/>
      <c r="DC13" s="466"/>
      <c r="DD13" s="466"/>
      <c r="DE13" s="466"/>
      <c r="DF13" s="467"/>
    </row>
    <row r="14" spans="1:110" ht="79.5" customHeight="1">
      <c r="A14" s="313" t="s">
        <v>14</v>
      </c>
      <c r="B14" s="314"/>
      <c r="C14" s="315"/>
      <c r="D14" s="313" t="s">
        <v>16</v>
      </c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5"/>
      <c r="AE14" s="313" t="s">
        <v>47</v>
      </c>
      <c r="AF14" s="314"/>
      <c r="AG14" s="314"/>
      <c r="AH14" s="314"/>
      <c r="AI14" s="314"/>
      <c r="AJ14" s="314"/>
      <c r="AK14" s="314"/>
      <c r="AL14" s="314"/>
      <c r="AM14" s="314"/>
      <c r="AN14" s="315"/>
      <c r="AO14" s="313" t="s">
        <v>48</v>
      </c>
      <c r="AP14" s="314"/>
      <c r="AQ14" s="314"/>
      <c r="AR14" s="314"/>
      <c r="AS14" s="314"/>
      <c r="AT14" s="315"/>
      <c r="AU14" s="313" t="s">
        <v>81</v>
      </c>
      <c r="AV14" s="314"/>
      <c r="AW14" s="314"/>
      <c r="AX14" s="314"/>
      <c r="AY14" s="314"/>
      <c r="AZ14" s="314"/>
      <c r="BA14" s="314"/>
      <c r="BB14" s="314"/>
      <c r="BC14" s="314"/>
      <c r="BD14" s="314"/>
      <c r="BE14" s="315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318" t="s">
        <v>135</v>
      </c>
      <c r="CR14" s="319"/>
      <c r="CS14" s="319"/>
      <c r="CT14" s="319"/>
      <c r="CU14" s="319"/>
      <c r="CV14" s="319"/>
      <c r="CW14" s="319"/>
      <c r="CX14" s="320"/>
      <c r="CY14" s="318" t="s">
        <v>135</v>
      </c>
      <c r="CZ14" s="319"/>
      <c r="DA14" s="319"/>
      <c r="DB14" s="319"/>
      <c r="DC14" s="319"/>
      <c r="DD14" s="319"/>
      <c r="DE14" s="319"/>
      <c r="DF14" s="320"/>
    </row>
    <row r="15" spans="1:110" ht="15">
      <c r="A15" s="313">
        <v>1</v>
      </c>
      <c r="B15" s="314"/>
      <c r="C15" s="315"/>
      <c r="D15" s="313">
        <v>2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5"/>
      <c r="AE15" s="313">
        <v>3</v>
      </c>
      <c r="AF15" s="314"/>
      <c r="AG15" s="314"/>
      <c r="AH15" s="314"/>
      <c r="AI15" s="314"/>
      <c r="AJ15" s="314"/>
      <c r="AK15" s="314"/>
      <c r="AL15" s="314"/>
      <c r="AM15" s="314"/>
      <c r="AN15" s="315"/>
      <c r="AO15" s="313">
        <v>4</v>
      </c>
      <c r="AP15" s="314"/>
      <c r="AQ15" s="314"/>
      <c r="AR15" s="314"/>
      <c r="AS15" s="314"/>
      <c r="AT15" s="315"/>
      <c r="AU15" s="313">
        <v>5</v>
      </c>
      <c r="AV15" s="314"/>
      <c r="AW15" s="314"/>
      <c r="AX15" s="314"/>
      <c r="AY15" s="314"/>
      <c r="AZ15" s="314"/>
      <c r="BA15" s="314"/>
      <c r="BB15" s="314"/>
      <c r="BC15" s="314"/>
      <c r="BD15" s="314"/>
      <c r="BE15" s="315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425" t="s">
        <v>95</v>
      </c>
      <c r="CR15" s="426"/>
      <c r="CS15" s="426"/>
      <c r="CT15" s="426"/>
      <c r="CU15" s="426"/>
      <c r="CV15" s="426"/>
      <c r="CW15" s="426"/>
      <c r="CX15" s="427"/>
      <c r="CY15" s="425" t="s">
        <v>96</v>
      </c>
      <c r="CZ15" s="426"/>
      <c r="DA15" s="426"/>
      <c r="DB15" s="426"/>
      <c r="DC15" s="426"/>
      <c r="DD15" s="426"/>
      <c r="DE15" s="426"/>
      <c r="DF15" s="427"/>
    </row>
    <row r="16" spans="1:110" ht="15">
      <c r="A16" s="313"/>
      <c r="B16" s="314"/>
      <c r="C16" s="315"/>
      <c r="D16" s="410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2"/>
      <c r="AE16" s="362"/>
      <c r="AF16" s="363"/>
      <c r="AG16" s="363"/>
      <c r="AH16" s="363"/>
      <c r="AI16" s="363"/>
      <c r="AJ16" s="363"/>
      <c r="AK16" s="363"/>
      <c r="AL16" s="363"/>
      <c r="AM16" s="363"/>
      <c r="AN16" s="364"/>
      <c r="AO16" s="362"/>
      <c r="AP16" s="363"/>
      <c r="AQ16" s="363"/>
      <c r="AR16" s="363"/>
      <c r="AS16" s="363"/>
      <c r="AT16" s="364"/>
      <c r="AU16" s="362">
        <v>0</v>
      </c>
      <c r="AV16" s="363"/>
      <c r="AW16" s="363"/>
      <c r="AX16" s="363"/>
      <c r="AY16" s="363"/>
      <c r="AZ16" s="363"/>
      <c r="BA16" s="363"/>
      <c r="BB16" s="363"/>
      <c r="BC16" s="363"/>
      <c r="BD16" s="363"/>
      <c r="BE16" s="364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309" t="s">
        <v>11</v>
      </c>
      <c r="CR16" s="310"/>
      <c r="CS16" s="310"/>
      <c r="CT16" s="310"/>
      <c r="CU16" s="310"/>
      <c r="CV16" s="310"/>
      <c r="CW16" s="310"/>
      <c r="CX16" s="311"/>
      <c r="CY16" s="309" t="s">
        <v>11</v>
      </c>
      <c r="CZ16" s="310"/>
      <c r="DA16" s="310"/>
      <c r="DB16" s="310"/>
      <c r="DC16" s="310"/>
      <c r="DD16" s="310"/>
      <c r="DE16" s="310"/>
      <c r="DF16" s="311"/>
    </row>
    <row r="17" spans="1:110" ht="13.5" customHeight="1">
      <c r="A17" s="313"/>
      <c r="B17" s="314"/>
      <c r="C17" s="315"/>
      <c r="D17" s="355" t="s">
        <v>10</v>
      </c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7"/>
      <c r="AE17" s="362" t="s">
        <v>11</v>
      </c>
      <c r="AF17" s="363"/>
      <c r="AG17" s="363"/>
      <c r="AH17" s="363"/>
      <c r="AI17" s="363"/>
      <c r="AJ17" s="363"/>
      <c r="AK17" s="363"/>
      <c r="AL17" s="363"/>
      <c r="AM17" s="363"/>
      <c r="AN17" s="364"/>
      <c r="AO17" s="362" t="s">
        <v>11</v>
      </c>
      <c r="AP17" s="363"/>
      <c r="AQ17" s="363"/>
      <c r="AR17" s="363"/>
      <c r="AS17" s="363"/>
      <c r="AT17" s="364"/>
      <c r="AU17" s="371">
        <f>SUM(AU16)</f>
        <v>0</v>
      </c>
      <c r="AV17" s="372"/>
      <c r="AW17" s="372"/>
      <c r="AX17" s="372"/>
      <c r="AY17" s="372"/>
      <c r="AZ17" s="372"/>
      <c r="BA17" s="372"/>
      <c r="BB17" s="372"/>
      <c r="BC17" s="372"/>
      <c r="BD17" s="372"/>
      <c r="BE17" s="415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416" t="s">
        <v>136</v>
      </c>
      <c r="CR17" s="417"/>
      <c r="CS17" s="417"/>
      <c r="CT17" s="417"/>
      <c r="CU17" s="417"/>
      <c r="CV17" s="417"/>
      <c r="CW17" s="417"/>
      <c r="CX17" s="418"/>
      <c r="CY17" s="416" t="s">
        <v>136</v>
      </c>
      <c r="CZ17" s="417"/>
      <c r="DA17" s="417"/>
      <c r="DB17" s="417"/>
      <c r="DC17" s="417"/>
      <c r="DD17" s="417"/>
      <c r="DE17" s="417"/>
      <c r="DF17" s="418"/>
    </row>
    <row r="18" spans="1:110" ht="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1.25" customHeight="1">
      <c r="A19" s="323" t="s">
        <v>49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</row>
    <row r="20" spans="1:110" ht="15" customHeight="1">
      <c r="A20" s="325" t="s">
        <v>133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54" t="s">
        <v>13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60.75" customHeight="1">
      <c r="A22" s="309" t="s">
        <v>183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1"/>
      <c r="CQ22" s="465" t="s">
        <v>186</v>
      </c>
      <c r="CR22" s="466"/>
      <c r="CS22" s="466"/>
      <c r="CT22" s="466"/>
      <c r="CU22" s="466"/>
      <c r="CV22" s="466"/>
      <c r="CW22" s="466"/>
      <c r="CX22" s="467"/>
      <c r="CY22" s="465" t="s">
        <v>187</v>
      </c>
      <c r="CZ22" s="466"/>
      <c r="DA22" s="466"/>
      <c r="DB22" s="466"/>
      <c r="DC22" s="466"/>
      <c r="DD22" s="466"/>
      <c r="DE22" s="466"/>
      <c r="DF22" s="467"/>
    </row>
    <row r="23" spans="1:110" ht="60" customHeight="1">
      <c r="A23" s="313" t="s">
        <v>14</v>
      </c>
      <c r="B23" s="314"/>
      <c r="C23" s="315"/>
      <c r="D23" s="313" t="s">
        <v>43</v>
      </c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5"/>
      <c r="AE23" s="313" t="s">
        <v>44</v>
      </c>
      <c r="AF23" s="314"/>
      <c r="AG23" s="314"/>
      <c r="AH23" s="314"/>
      <c r="AI23" s="314"/>
      <c r="AJ23" s="314"/>
      <c r="AK23" s="314"/>
      <c r="AL23" s="314"/>
      <c r="AM23" s="314"/>
      <c r="AN23" s="315"/>
      <c r="AO23" s="313" t="s">
        <v>45</v>
      </c>
      <c r="AP23" s="314"/>
      <c r="AQ23" s="314"/>
      <c r="AR23" s="314"/>
      <c r="AS23" s="314"/>
      <c r="AT23" s="314"/>
      <c r="AU23" s="314"/>
      <c r="AV23" s="314"/>
      <c r="AW23" s="315"/>
      <c r="AX23" s="313" t="s">
        <v>82</v>
      </c>
      <c r="AY23" s="314"/>
      <c r="AZ23" s="314"/>
      <c r="BA23" s="314"/>
      <c r="BB23" s="314"/>
      <c r="BC23" s="314"/>
      <c r="BD23" s="314"/>
      <c r="BE23" s="315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318" t="s">
        <v>135</v>
      </c>
      <c r="CR23" s="319"/>
      <c r="CS23" s="319"/>
      <c r="CT23" s="319"/>
      <c r="CU23" s="319"/>
      <c r="CV23" s="319"/>
      <c r="CW23" s="319"/>
      <c r="CX23" s="320"/>
      <c r="CY23" s="318" t="s">
        <v>135</v>
      </c>
      <c r="CZ23" s="319"/>
      <c r="DA23" s="319"/>
      <c r="DB23" s="319"/>
      <c r="DC23" s="319"/>
      <c r="DD23" s="319"/>
      <c r="DE23" s="319"/>
      <c r="DF23" s="320"/>
    </row>
    <row r="24" spans="1:110" ht="18" customHeight="1">
      <c r="A24" s="313">
        <v>1</v>
      </c>
      <c r="B24" s="314"/>
      <c r="C24" s="315"/>
      <c r="D24" s="313">
        <v>2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5"/>
      <c r="AE24" s="313">
        <v>3</v>
      </c>
      <c r="AF24" s="314"/>
      <c r="AG24" s="314"/>
      <c r="AH24" s="314"/>
      <c r="AI24" s="314"/>
      <c r="AJ24" s="314"/>
      <c r="AK24" s="314"/>
      <c r="AL24" s="314"/>
      <c r="AM24" s="314"/>
      <c r="AN24" s="315"/>
      <c r="AO24" s="313">
        <v>4</v>
      </c>
      <c r="AP24" s="314"/>
      <c r="AQ24" s="314"/>
      <c r="AR24" s="314"/>
      <c r="AS24" s="314"/>
      <c r="AT24" s="314"/>
      <c r="AU24" s="314"/>
      <c r="AV24" s="314"/>
      <c r="AW24" s="315"/>
      <c r="AX24" s="313">
        <v>5</v>
      </c>
      <c r="AY24" s="314"/>
      <c r="AZ24" s="314"/>
      <c r="BA24" s="314"/>
      <c r="BB24" s="314"/>
      <c r="BC24" s="314"/>
      <c r="BD24" s="314"/>
      <c r="BE24" s="315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425" t="s">
        <v>95</v>
      </c>
      <c r="CR24" s="426"/>
      <c r="CS24" s="426"/>
      <c r="CT24" s="426"/>
      <c r="CU24" s="426"/>
      <c r="CV24" s="426"/>
      <c r="CW24" s="426"/>
      <c r="CX24" s="427"/>
      <c r="CY24" s="425" t="s">
        <v>96</v>
      </c>
      <c r="CZ24" s="426"/>
      <c r="DA24" s="426"/>
      <c r="DB24" s="426"/>
      <c r="DC24" s="426"/>
      <c r="DD24" s="426"/>
      <c r="DE24" s="426"/>
      <c r="DF24" s="427"/>
    </row>
    <row r="25" spans="1:110" ht="21" customHeight="1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7"/>
      <c r="AP25" s="317"/>
      <c r="AQ25" s="317"/>
      <c r="AR25" s="317"/>
      <c r="AS25" s="317"/>
      <c r="AT25" s="317"/>
      <c r="AU25" s="317"/>
      <c r="AV25" s="317"/>
      <c r="AW25" s="317"/>
      <c r="AX25" s="316">
        <f>AE25*AO25</f>
        <v>0</v>
      </c>
      <c r="AY25" s="316"/>
      <c r="AZ25" s="316"/>
      <c r="BA25" s="316"/>
      <c r="BB25" s="316"/>
      <c r="BC25" s="316"/>
      <c r="BD25" s="316"/>
      <c r="BE25" s="316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309" t="s">
        <v>100</v>
      </c>
      <c r="CR25" s="310"/>
      <c r="CS25" s="310"/>
      <c r="CT25" s="310"/>
      <c r="CU25" s="310"/>
      <c r="CV25" s="310"/>
      <c r="CW25" s="310"/>
      <c r="CX25" s="311"/>
      <c r="CY25" s="309" t="s">
        <v>100</v>
      </c>
      <c r="CZ25" s="310"/>
      <c r="DA25" s="310"/>
      <c r="DB25" s="310"/>
      <c r="DC25" s="310"/>
      <c r="DD25" s="310"/>
      <c r="DE25" s="310"/>
      <c r="DF25" s="311"/>
    </row>
    <row r="26" spans="1:110" ht="15">
      <c r="A26" s="312"/>
      <c r="B26" s="312"/>
      <c r="C26" s="312"/>
      <c r="D26" s="355" t="s">
        <v>10</v>
      </c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7"/>
      <c r="AE26" s="316" t="s">
        <v>11</v>
      </c>
      <c r="AF26" s="316"/>
      <c r="AG26" s="316"/>
      <c r="AH26" s="316"/>
      <c r="AI26" s="316"/>
      <c r="AJ26" s="316"/>
      <c r="AK26" s="316"/>
      <c r="AL26" s="316"/>
      <c r="AM26" s="316"/>
      <c r="AN26" s="316"/>
      <c r="AO26" s="317" t="s">
        <v>11</v>
      </c>
      <c r="AP26" s="317"/>
      <c r="AQ26" s="317"/>
      <c r="AR26" s="317"/>
      <c r="AS26" s="317"/>
      <c r="AT26" s="317"/>
      <c r="AU26" s="317"/>
      <c r="AV26" s="317"/>
      <c r="AW26" s="317"/>
      <c r="AX26" s="344">
        <f>SUM(AX25:BE25)</f>
        <v>0</v>
      </c>
      <c r="AY26" s="344"/>
      <c r="AZ26" s="344"/>
      <c r="BA26" s="344"/>
      <c r="BB26" s="344"/>
      <c r="BC26" s="344"/>
      <c r="BD26" s="344"/>
      <c r="BE26" s="344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416" t="s">
        <v>136</v>
      </c>
      <c r="CR26" s="417"/>
      <c r="CS26" s="417"/>
      <c r="CT26" s="417"/>
      <c r="CU26" s="417"/>
      <c r="CV26" s="417"/>
      <c r="CW26" s="417"/>
      <c r="CX26" s="418"/>
      <c r="CY26" s="416" t="s">
        <v>136</v>
      </c>
      <c r="CZ26" s="417"/>
      <c r="DA26" s="417"/>
      <c r="DB26" s="417"/>
      <c r="DC26" s="417"/>
      <c r="DD26" s="417"/>
      <c r="DE26" s="417"/>
      <c r="DF26" s="418"/>
    </row>
    <row r="27" spans="1:110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21.75" customHeight="1">
      <c r="A28" s="432" t="s">
        <v>155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  <c r="BM28" s="432"/>
      <c r="BN28" s="432"/>
      <c r="BO28" s="432"/>
      <c r="BP28" s="432"/>
      <c r="BQ28" s="432"/>
      <c r="BR28" s="432"/>
      <c r="BS28" s="432"/>
      <c r="BT28" s="432"/>
      <c r="BU28" s="432"/>
      <c r="BV28" s="432"/>
      <c r="BW28" s="432"/>
      <c r="BX28" s="432"/>
      <c r="BY28" s="432"/>
      <c r="BZ28" s="432"/>
      <c r="CA28" s="432"/>
      <c r="CB28" s="432"/>
      <c r="CC28" s="432"/>
      <c r="CD28" s="432"/>
      <c r="CE28" s="432"/>
      <c r="CF28" s="432"/>
      <c r="CG28" s="432"/>
      <c r="CH28" s="432"/>
      <c r="CI28" s="432"/>
      <c r="CJ28" s="432"/>
      <c r="CK28" s="432"/>
      <c r="CL28" s="432"/>
      <c r="CM28" s="432"/>
      <c r="CN28" s="432"/>
      <c r="CO28" s="432"/>
      <c r="CP28" s="432"/>
      <c r="CQ28" s="432"/>
      <c r="CR28" s="432"/>
      <c r="CS28" s="432"/>
      <c r="CT28" s="432"/>
      <c r="CU28" s="432"/>
      <c r="CV28" s="432"/>
      <c r="CW28" s="432"/>
      <c r="CX28" s="432"/>
      <c r="CY28" s="432"/>
      <c r="CZ28" s="432"/>
      <c r="DA28" s="432"/>
      <c r="DB28" s="432"/>
      <c r="DC28" s="432"/>
      <c r="DD28" s="432"/>
      <c r="DE28" s="432"/>
      <c r="DF28" s="432"/>
    </row>
    <row r="29" spans="1:110" ht="15">
      <c r="A29" s="325" t="s">
        <v>133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.75" customHeight="1">
      <c r="A30" s="153" t="s">
        <v>13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64.5" customHeight="1">
      <c r="A31" s="309" t="s">
        <v>183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1"/>
      <c r="CQ31" s="465" t="s">
        <v>186</v>
      </c>
      <c r="CR31" s="466"/>
      <c r="CS31" s="466"/>
      <c r="CT31" s="466"/>
      <c r="CU31" s="466"/>
      <c r="CV31" s="466"/>
      <c r="CW31" s="466"/>
      <c r="CX31" s="467"/>
      <c r="CY31" s="465" t="s">
        <v>187</v>
      </c>
      <c r="CZ31" s="466"/>
      <c r="DA31" s="466"/>
      <c r="DB31" s="466"/>
      <c r="DC31" s="466"/>
      <c r="DD31" s="466"/>
      <c r="DE31" s="466"/>
      <c r="DF31" s="467"/>
    </row>
    <row r="32" spans="1:110" ht="60.75" customHeight="1">
      <c r="A32" s="312" t="s">
        <v>14</v>
      </c>
      <c r="B32" s="312"/>
      <c r="C32" s="312"/>
      <c r="D32" s="312" t="s">
        <v>43</v>
      </c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 t="s">
        <v>44</v>
      </c>
      <c r="AF32" s="312"/>
      <c r="AG32" s="312"/>
      <c r="AH32" s="312"/>
      <c r="AI32" s="312"/>
      <c r="AJ32" s="312"/>
      <c r="AK32" s="312"/>
      <c r="AL32" s="312"/>
      <c r="AM32" s="312"/>
      <c r="AN32" s="312"/>
      <c r="AO32" s="312" t="s">
        <v>45</v>
      </c>
      <c r="AP32" s="312"/>
      <c r="AQ32" s="312"/>
      <c r="AR32" s="312"/>
      <c r="AS32" s="312"/>
      <c r="AT32" s="312"/>
      <c r="AU32" s="312"/>
      <c r="AV32" s="312"/>
      <c r="AW32" s="312"/>
      <c r="AX32" s="312" t="s">
        <v>82</v>
      </c>
      <c r="AY32" s="312"/>
      <c r="AZ32" s="312"/>
      <c r="BA32" s="312"/>
      <c r="BB32" s="312"/>
      <c r="BC32" s="312"/>
      <c r="BD32" s="312"/>
      <c r="BE32" s="31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318" t="s">
        <v>135</v>
      </c>
      <c r="CR32" s="319"/>
      <c r="CS32" s="319"/>
      <c r="CT32" s="319"/>
      <c r="CU32" s="319"/>
      <c r="CV32" s="319"/>
      <c r="CW32" s="319"/>
      <c r="CX32" s="320"/>
      <c r="CY32" s="318" t="s">
        <v>135</v>
      </c>
      <c r="CZ32" s="319"/>
      <c r="DA32" s="319"/>
      <c r="DB32" s="319"/>
      <c r="DC32" s="319"/>
      <c r="DD32" s="319"/>
      <c r="DE32" s="319"/>
      <c r="DF32" s="320"/>
    </row>
    <row r="33" spans="1:110" ht="15">
      <c r="A33" s="312">
        <v>1</v>
      </c>
      <c r="B33" s="312"/>
      <c r="C33" s="312"/>
      <c r="D33" s="312">
        <v>2</v>
      </c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>
        <v>3</v>
      </c>
      <c r="AF33" s="312"/>
      <c r="AG33" s="312"/>
      <c r="AH33" s="312"/>
      <c r="AI33" s="312"/>
      <c r="AJ33" s="312"/>
      <c r="AK33" s="312"/>
      <c r="AL33" s="312"/>
      <c r="AM33" s="312"/>
      <c r="AN33" s="312"/>
      <c r="AO33" s="312">
        <v>4</v>
      </c>
      <c r="AP33" s="312"/>
      <c r="AQ33" s="312"/>
      <c r="AR33" s="312"/>
      <c r="AS33" s="312"/>
      <c r="AT33" s="312"/>
      <c r="AU33" s="312"/>
      <c r="AV33" s="312"/>
      <c r="AW33" s="312"/>
      <c r="AX33" s="312">
        <v>5</v>
      </c>
      <c r="AY33" s="312"/>
      <c r="AZ33" s="312"/>
      <c r="BA33" s="312"/>
      <c r="BB33" s="312"/>
      <c r="BC33" s="312"/>
      <c r="BD33" s="312"/>
      <c r="BE33" s="31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425" t="s">
        <v>95</v>
      </c>
      <c r="CR33" s="426"/>
      <c r="CS33" s="426"/>
      <c r="CT33" s="426"/>
      <c r="CU33" s="426"/>
      <c r="CV33" s="426"/>
      <c r="CW33" s="426"/>
      <c r="CX33" s="427"/>
      <c r="CY33" s="425" t="s">
        <v>96</v>
      </c>
      <c r="CZ33" s="426"/>
      <c r="DA33" s="426"/>
      <c r="DB33" s="426"/>
      <c r="DC33" s="426"/>
      <c r="DD33" s="426"/>
      <c r="DE33" s="426"/>
      <c r="DF33" s="427"/>
    </row>
    <row r="34" spans="1:110" ht="15">
      <c r="A34" s="312"/>
      <c r="B34" s="312"/>
      <c r="C34" s="312"/>
      <c r="D34" s="410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2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7"/>
      <c r="AP34" s="317"/>
      <c r="AQ34" s="317"/>
      <c r="AR34" s="317"/>
      <c r="AS34" s="317"/>
      <c r="AT34" s="317"/>
      <c r="AU34" s="317"/>
      <c r="AV34" s="317"/>
      <c r="AW34" s="317"/>
      <c r="AX34" s="316">
        <v>0</v>
      </c>
      <c r="AY34" s="316"/>
      <c r="AZ34" s="316"/>
      <c r="BA34" s="316"/>
      <c r="BB34" s="316"/>
      <c r="BC34" s="316"/>
      <c r="BD34" s="316"/>
      <c r="BE34" s="316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309" t="s">
        <v>100</v>
      </c>
      <c r="CR34" s="310"/>
      <c r="CS34" s="310"/>
      <c r="CT34" s="310"/>
      <c r="CU34" s="310"/>
      <c r="CV34" s="310"/>
      <c r="CW34" s="310"/>
      <c r="CX34" s="311"/>
      <c r="CY34" s="309" t="s">
        <v>100</v>
      </c>
      <c r="CZ34" s="310"/>
      <c r="DA34" s="310"/>
      <c r="DB34" s="310"/>
      <c r="DC34" s="310"/>
      <c r="DD34" s="310"/>
      <c r="DE34" s="310"/>
      <c r="DF34" s="311"/>
    </row>
    <row r="35" spans="1:110" ht="15">
      <c r="A35" s="312"/>
      <c r="B35" s="312"/>
      <c r="C35" s="312"/>
      <c r="D35" s="355" t="s">
        <v>122</v>
      </c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7"/>
      <c r="AE35" s="316" t="s">
        <v>100</v>
      </c>
      <c r="AF35" s="316"/>
      <c r="AG35" s="316"/>
      <c r="AH35" s="316"/>
      <c r="AI35" s="316"/>
      <c r="AJ35" s="316"/>
      <c r="AK35" s="316"/>
      <c r="AL35" s="316"/>
      <c r="AM35" s="316"/>
      <c r="AN35" s="316"/>
      <c r="AO35" s="317" t="s">
        <v>100</v>
      </c>
      <c r="AP35" s="317"/>
      <c r="AQ35" s="317"/>
      <c r="AR35" s="317"/>
      <c r="AS35" s="317"/>
      <c r="AT35" s="317"/>
      <c r="AU35" s="317"/>
      <c r="AV35" s="317"/>
      <c r="AW35" s="317"/>
      <c r="AX35" s="344">
        <v>0</v>
      </c>
      <c r="AY35" s="344"/>
      <c r="AZ35" s="344"/>
      <c r="BA35" s="344"/>
      <c r="BB35" s="344"/>
      <c r="BC35" s="344"/>
      <c r="BD35" s="344"/>
      <c r="BE35" s="344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416" t="s">
        <v>136</v>
      </c>
      <c r="CR35" s="417"/>
      <c r="CS35" s="417"/>
      <c r="CT35" s="417"/>
      <c r="CU35" s="417"/>
      <c r="CV35" s="417"/>
      <c r="CW35" s="417"/>
      <c r="CX35" s="418"/>
      <c r="CY35" s="416" t="s">
        <v>136</v>
      </c>
      <c r="CZ35" s="417"/>
      <c r="DA35" s="417"/>
      <c r="DB35" s="417"/>
      <c r="DC35" s="417"/>
      <c r="DD35" s="417"/>
      <c r="DE35" s="417"/>
      <c r="DF35" s="418"/>
    </row>
  </sheetData>
  <sheetProtection/>
  <mergeCells count="136">
    <mergeCell ref="A1:DF1"/>
    <mergeCell ref="A2:K2"/>
    <mergeCell ref="L2:BE2"/>
    <mergeCell ref="A4:CP4"/>
    <mergeCell ref="CQ4:CX4"/>
    <mergeCell ref="CY4:DF4"/>
    <mergeCell ref="CQ6:CX6"/>
    <mergeCell ref="CY6:DF6"/>
    <mergeCell ref="A5:C5"/>
    <mergeCell ref="D5:AD5"/>
    <mergeCell ref="AE5:AN5"/>
    <mergeCell ref="AO5:AW5"/>
    <mergeCell ref="AX5:BE5"/>
    <mergeCell ref="CQ5:CX5"/>
    <mergeCell ref="AE7:AN7"/>
    <mergeCell ref="AO7:AW7"/>
    <mergeCell ref="AX7:BE7"/>
    <mergeCell ref="CQ7:CX7"/>
    <mergeCell ref="CY5:DF5"/>
    <mergeCell ref="A6:C6"/>
    <mergeCell ref="D6:AD6"/>
    <mergeCell ref="AE6:AN6"/>
    <mergeCell ref="AO6:AW6"/>
    <mergeCell ref="AX6:BE6"/>
    <mergeCell ref="CY7:DF7"/>
    <mergeCell ref="A8:C8"/>
    <mergeCell ref="D8:AD8"/>
    <mergeCell ref="AE8:AN8"/>
    <mergeCell ref="AO8:AW8"/>
    <mergeCell ref="AX8:BE8"/>
    <mergeCell ref="CQ8:CX8"/>
    <mergeCell ref="CY8:DF8"/>
    <mergeCell ref="A7:C7"/>
    <mergeCell ref="D7:AD7"/>
    <mergeCell ref="A10:DF10"/>
    <mergeCell ref="A11:K11"/>
    <mergeCell ref="L11:BE11"/>
    <mergeCell ref="A13:CP13"/>
    <mergeCell ref="CQ13:CX13"/>
    <mergeCell ref="CY13:DF13"/>
    <mergeCell ref="CQ15:CX15"/>
    <mergeCell ref="CY15:DF15"/>
    <mergeCell ref="A14:C14"/>
    <mergeCell ref="D14:AD14"/>
    <mergeCell ref="AE14:AN14"/>
    <mergeCell ref="AO14:AT14"/>
    <mergeCell ref="AU14:BE14"/>
    <mergeCell ref="CQ14:CX14"/>
    <mergeCell ref="AE16:AN16"/>
    <mergeCell ref="AO16:AT16"/>
    <mergeCell ref="AU16:BE16"/>
    <mergeCell ref="CQ16:CX16"/>
    <mergeCell ref="CY14:DF14"/>
    <mergeCell ref="A15:C15"/>
    <mergeCell ref="D15:AD15"/>
    <mergeCell ref="AE15:AN15"/>
    <mergeCell ref="AO15:AT15"/>
    <mergeCell ref="AU15:BE15"/>
    <mergeCell ref="CY16:DF16"/>
    <mergeCell ref="A17:C17"/>
    <mergeCell ref="D17:AD17"/>
    <mergeCell ref="AE17:AN17"/>
    <mergeCell ref="AO17:AT17"/>
    <mergeCell ref="AU17:BE17"/>
    <mergeCell ref="CQ17:CX17"/>
    <mergeCell ref="CY17:DF17"/>
    <mergeCell ref="A16:C16"/>
    <mergeCell ref="D16:AD16"/>
    <mergeCell ref="A19:DF19"/>
    <mergeCell ref="A20:K20"/>
    <mergeCell ref="L20:BE20"/>
    <mergeCell ref="A22:CP22"/>
    <mergeCell ref="CQ22:CX22"/>
    <mergeCell ref="CY22:DF22"/>
    <mergeCell ref="CQ24:CX24"/>
    <mergeCell ref="CY24:DF24"/>
    <mergeCell ref="A23:C23"/>
    <mergeCell ref="D23:AD23"/>
    <mergeCell ref="AE23:AN23"/>
    <mergeCell ref="AO23:AW23"/>
    <mergeCell ref="AX23:BE23"/>
    <mergeCell ref="CQ23:CX23"/>
    <mergeCell ref="AE25:AN25"/>
    <mergeCell ref="AO25:AW25"/>
    <mergeCell ref="AX25:BE25"/>
    <mergeCell ref="CQ25:CX25"/>
    <mergeCell ref="CY23:DF23"/>
    <mergeCell ref="A24:C24"/>
    <mergeCell ref="D24:AD24"/>
    <mergeCell ref="AE24:AN24"/>
    <mergeCell ref="AO24:AW24"/>
    <mergeCell ref="AX24:BE24"/>
    <mergeCell ref="CY25:DF25"/>
    <mergeCell ref="A26:C26"/>
    <mergeCell ref="D26:AD26"/>
    <mergeCell ref="AE26:AN26"/>
    <mergeCell ref="AO26:AW26"/>
    <mergeCell ref="AX26:BE26"/>
    <mergeCell ref="CQ26:CX26"/>
    <mergeCell ref="CY26:DF26"/>
    <mergeCell ref="A25:C25"/>
    <mergeCell ref="D25:AD25"/>
    <mergeCell ref="A28:DF28"/>
    <mergeCell ref="A29:K29"/>
    <mergeCell ref="L29:BE29"/>
    <mergeCell ref="A31:CP31"/>
    <mergeCell ref="CQ31:CX31"/>
    <mergeCell ref="CY31:DF31"/>
    <mergeCell ref="CQ33:CX33"/>
    <mergeCell ref="CY33:DF33"/>
    <mergeCell ref="A32:C32"/>
    <mergeCell ref="D32:AD32"/>
    <mergeCell ref="AE32:AN32"/>
    <mergeCell ref="AO32:AW32"/>
    <mergeCell ref="AX32:BE32"/>
    <mergeCell ref="CQ32:CX32"/>
    <mergeCell ref="AE34:AN34"/>
    <mergeCell ref="AO34:AW34"/>
    <mergeCell ref="AX34:BE34"/>
    <mergeCell ref="CQ34:CX34"/>
    <mergeCell ref="CY32:DF32"/>
    <mergeCell ref="A33:C33"/>
    <mergeCell ref="D33:AD33"/>
    <mergeCell ref="AE33:AN33"/>
    <mergeCell ref="AO33:AW33"/>
    <mergeCell ref="AX33:BE33"/>
    <mergeCell ref="CY34:DF34"/>
    <mergeCell ref="A35:C35"/>
    <mergeCell ref="D35:AD35"/>
    <mergeCell ref="AE35:AN35"/>
    <mergeCell ref="AO35:AW35"/>
    <mergeCell ref="AX35:BE35"/>
    <mergeCell ref="CQ35:CX35"/>
    <mergeCell ref="CY35:DF35"/>
    <mergeCell ref="A34:C34"/>
    <mergeCell ref="D34:AD34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70"/>
  <sheetViews>
    <sheetView showGridLines="0" workbookViewId="0" topLeftCell="A85">
      <selection activeCell="BO65" sqref="BF65:BO67"/>
    </sheetView>
  </sheetViews>
  <sheetFormatPr defaultColWidth="1.83203125" defaultRowHeight="12.75"/>
  <cols>
    <col min="1" max="1" width="4.83203125" style="10" customWidth="1"/>
    <col min="2" max="3" width="1.83203125" style="10" hidden="1" customWidth="1"/>
    <col min="4" max="4" width="41.66015625" style="10" customWidth="1"/>
    <col min="5" max="8" width="1.83203125" style="10" hidden="1" customWidth="1"/>
    <col min="9" max="9" width="0.82421875" style="10" hidden="1" customWidth="1"/>
    <col min="10" max="18" width="1.83203125" style="10" hidden="1" customWidth="1"/>
    <col min="19" max="19" width="3.16015625" style="10" hidden="1" customWidth="1"/>
    <col min="20" max="20" width="0.328125" style="10" hidden="1" customWidth="1"/>
    <col min="21" max="21" width="0.4921875" style="10" hidden="1" customWidth="1"/>
    <col min="22" max="30" width="1.83203125" style="10" hidden="1" customWidth="1"/>
    <col min="31" max="31" width="0.82421875" style="10" hidden="1" customWidth="1"/>
    <col min="32" max="33" width="1.83203125" style="10" hidden="1" customWidth="1"/>
    <col min="34" max="34" width="0.82421875" style="38" hidden="1" customWidth="1"/>
    <col min="35" max="35" width="0.4921875" style="39" hidden="1" customWidth="1"/>
    <col min="36" max="36" width="0.82421875" style="10" hidden="1" customWidth="1"/>
    <col min="37" max="37" width="1.5" style="10" hidden="1" customWidth="1"/>
    <col min="38" max="38" width="2.83203125" style="10" hidden="1" customWidth="1"/>
    <col min="39" max="39" width="28.33203125" style="10" customWidth="1"/>
    <col min="40" max="40" width="0.1640625" style="10" hidden="1" customWidth="1"/>
    <col min="41" max="45" width="1.83203125" style="10" hidden="1" customWidth="1"/>
    <col min="46" max="46" width="10.33203125" style="10" hidden="1" customWidth="1"/>
    <col min="47" max="47" width="0.4921875" style="10" hidden="1" customWidth="1"/>
    <col min="48" max="48" width="18.33203125" style="10" customWidth="1"/>
    <col min="49" max="49" width="0.1640625" style="10" customWidth="1"/>
    <col min="50" max="56" width="1.83203125" style="10" hidden="1" customWidth="1"/>
    <col min="57" max="57" width="0.1640625" style="10" hidden="1" customWidth="1"/>
    <col min="58" max="58" width="7.16015625" style="10" hidden="1" customWidth="1"/>
    <col min="59" max="66" width="1.83203125" style="10" hidden="1" customWidth="1"/>
    <col min="67" max="67" width="18.16015625" style="10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10" hidden="1" customWidth="1"/>
    <col min="72" max="72" width="4.66015625" style="10" hidden="1" customWidth="1"/>
    <col min="73" max="73" width="14.33203125" style="10" hidden="1" customWidth="1"/>
    <col min="74" max="94" width="1.83203125" style="10" hidden="1" customWidth="1"/>
    <col min="95" max="101" width="1.83203125" style="10" customWidth="1"/>
    <col min="102" max="102" width="2.66015625" style="10" customWidth="1"/>
    <col min="103" max="16384" width="1.83203125" style="10" customWidth="1"/>
  </cols>
  <sheetData>
    <row r="1" spans="1:110" ht="14.25" customHeight="1">
      <c r="A1" s="499" t="s">
        <v>50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  <c r="CC1" s="499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499"/>
      <c r="CR1" s="499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</row>
    <row r="2" spans="1:70" ht="22.5" customHeight="1">
      <c r="A2" s="325" t="s">
        <v>133</v>
      </c>
      <c r="B2" s="325"/>
      <c r="C2" s="325"/>
      <c r="D2" s="325"/>
      <c r="L2" s="25"/>
      <c r="M2" s="479" t="s">
        <v>148</v>
      </c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R2" s="10"/>
    </row>
    <row r="3" ht="3.75" customHeight="1">
      <c r="BR3" s="10"/>
    </row>
    <row r="4" spans="1:70" ht="18" customHeight="1">
      <c r="A4" s="489" t="s">
        <v>13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79" t="s">
        <v>126</v>
      </c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R4" s="10"/>
    </row>
    <row r="5" spans="1:110" ht="14.25" customHeight="1">
      <c r="A5" s="499" t="s">
        <v>51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</row>
    <row r="6" spans="1:70" ht="4.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R6" s="10"/>
    </row>
    <row r="7" spans="1:110" ht="64.5" customHeight="1">
      <c r="A7" s="309" t="s">
        <v>183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1"/>
      <c r="CQ7" s="313" t="s">
        <v>186</v>
      </c>
      <c r="CR7" s="314"/>
      <c r="CS7" s="314"/>
      <c r="CT7" s="314"/>
      <c r="CU7" s="314"/>
      <c r="CV7" s="314"/>
      <c r="CW7" s="314"/>
      <c r="CX7" s="315"/>
      <c r="CY7" s="313" t="s">
        <v>187</v>
      </c>
      <c r="CZ7" s="314"/>
      <c r="DA7" s="314"/>
      <c r="DB7" s="314"/>
      <c r="DC7" s="314"/>
      <c r="DD7" s="314"/>
      <c r="DE7" s="314"/>
      <c r="DF7" s="315"/>
    </row>
    <row r="8" spans="1:110" ht="39" customHeight="1">
      <c r="A8" s="312" t="s">
        <v>14</v>
      </c>
      <c r="B8" s="312"/>
      <c r="C8" s="312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 t="s">
        <v>53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54</v>
      </c>
      <c r="AG8" s="57"/>
      <c r="AH8" s="57"/>
      <c r="AI8" s="57"/>
      <c r="AJ8" s="57"/>
      <c r="AK8" s="57"/>
      <c r="AL8" s="57"/>
      <c r="AM8" s="57" t="s">
        <v>54</v>
      </c>
      <c r="AN8" s="57"/>
      <c r="AO8" s="57" t="s">
        <v>55</v>
      </c>
      <c r="AP8" s="57"/>
      <c r="AQ8" s="57"/>
      <c r="AR8" s="57"/>
      <c r="AS8" s="57"/>
      <c r="AT8" s="57"/>
      <c r="AU8" s="57"/>
      <c r="AV8" s="57" t="s">
        <v>55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83</v>
      </c>
      <c r="BI8" s="57"/>
      <c r="BJ8" s="57"/>
      <c r="BK8" s="57"/>
      <c r="BL8" s="57"/>
      <c r="BM8" s="57"/>
      <c r="BN8" s="57"/>
      <c r="BO8" s="57" t="s">
        <v>84</v>
      </c>
      <c r="BR8" s="10"/>
      <c r="CQ8" s="318" t="s">
        <v>135</v>
      </c>
      <c r="CR8" s="319"/>
      <c r="CS8" s="319"/>
      <c r="CT8" s="319"/>
      <c r="CU8" s="319"/>
      <c r="CV8" s="319"/>
      <c r="CW8" s="319"/>
      <c r="CX8" s="320"/>
      <c r="CY8" s="318" t="s">
        <v>135</v>
      </c>
      <c r="CZ8" s="319"/>
      <c r="DA8" s="319"/>
      <c r="DB8" s="319"/>
      <c r="DC8" s="319"/>
      <c r="DD8" s="319"/>
      <c r="DE8" s="319"/>
      <c r="DF8" s="320"/>
    </row>
    <row r="9" spans="1:110" ht="15.75" customHeight="1">
      <c r="A9" s="328">
        <v>1</v>
      </c>
      <c r="B9" s="328"/>
      <c r="C9" s="328"/>
      <c r="D9" s="92">
        <v>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>
        <v>3</v>
      </c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 t="s">
        <v>32</v>
      </c>
      <c r="AG9" s="92"/>
      <c r="AH9" s="92"/>
      <c r="AI9" s="92"/>
      <c r="AJ9" s="92"/>
      <c r="AK9" s="92"/>
      <c r="AL9" s="92"/>
      <c r="AM9" s="92" t="s">
        <v>32</v>
      </c>
      <c r="AN9" s="92"/>
      <c r="AO9" s="92" t="s">
        <v>88</v>
      </c>
      <c r="AP9" s="92"/>
      <c r="AQ9" s="92"/>
      <c r="AR9" s="92"/>
      <c r="AS9" s="92"/>
      <c r="AT9" s="92"/>
      <c r="AU9" s="92"/>
      <c r="AV9" s="92" t="s">
        <v>88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 t="s">
        <v>89</v>
      </c>
      <c r="BI9" s="92"/>
      <c r="BJ9" s="92"/>
      <c r="BK9" s="92"/>
      <c r="BL9" s="92"/>
      <c r="BM9" s="92"/>
      <c r="BN9" s="92"/>
      <c r="BO9" s="92" t="s">
        <v>89</v>
      </c>
      <c r="BR9" s="10"/>
      <c r="CQ9" s="425" t="s">
        <v>95</v>
      </c>
      <c r="CR9" s="426"/>
      <c r="CS9" s="426"/>
      <c r="CT9" s="426"/>
      <c r="CU9" s="426"/>
      <c r="CV9" s="426"/>
      <c r="CW9" s="426"/>
      <c r="CX9" s="427"/>
      <c r="CY9" s="425" t="s">
        <v>96</v>
      </c>
      <c r="CZ9" s="426"/>
      <c r="DA9" s="426"/>
      <c r="DB9" s="426"/>
      <c r="DC9" s="426"/>
      <c r="DD9" s="426"/>
      <c r="DE9" s="426"/>
      <c r="DF9" s="427"/>
    </row>
    <row r="10" spans="1:110" ht="15">
      <c r="A10" s="92" t="s">
        <v>27</v>
      </c>
      <c r="B10" s="92"/>
      <c r="C10" s="92"/>
      <c r="D10" s="40" t="s">
        <v>146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21">
        <v>861.79</v>
      </c>
      <c r="BR10" s="10"/>
      <c r="CQ10" s="309" t="s">
        <v>11</v>
      </c>
      <c r="CR10" s="310"/>
      <c r="CS10" s="310"/>
      <c r="CT10" s="310"/>
      <c r="CU10" s="310"/>
      <c r="CV10" s="310"/>
      <c r="CW10" s="310"/>
      <c r="CX10" s="311"/>
      <c r="CY10" s="309" t="s">
        <v>11</v>
      </c>
      <c r="CZ10" s="310"/>
      <c r="DA10" s="310"/>
      <c r="DB10" s="310"/>
      <c r="DC10" s="310"/>
      <c r="DD10" s="310"/>
      <c r="DE10" s="310"/>
      <c r="DF10" s="311"/>
    </row>
    <row r="11" spans="1:110" ht="15">
      <c r="A11" s="92" t="s">
        <v>28</v>
      </c>
      <c r="B11" s="92"/>
      <c r="C11" s="92"/>
      <c r="D11" s="84" t="s">
        <v>179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21">
        <v>8529.19</v>
      </c>
      <c r="BR11" s="10"/>
      <c r="CQ11" s="486">
        <v>3470.81</v>
      </c>
      <c r="CR11" s="487"/>
      <c r="CS11" s="487"/>
      <c r="CT11" s="487"/>
      <c r="CU11" s="487"/>
      <c r="CV11" s="487"/>
      <c r="CW11" s="487"/>
      <c r="CX11" s="488"/>
      <c r="CY11" s="309" t="s">
        <v>11</v>
      </c>
      <c r="CZ11" s="310"/>
      <c r="DA11" s="310"/>
      <c r="DB11" s="310"/>
      <c r="DC11" s="310"/>
      <c r="DD11" s="310"/>
      <c r="DE11" s="310"/>
      <c r="DF11" s="311"/>
    </row>
    <row r="12" spans="1:110" ht="13.5" customHeight="1">
      <c r="A12" s="312" t="s">
        <v>32</v>
      </c>
      <c r="B12" s="312"/>
      <c r="C12" s="312"/>
      <c r="D12" s="84" t="s">
        <v>108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62">
        <v>2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>
        <v>12</v>
      </c>
      <c r="AN12" s="62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61"/>
      <c r="BI12" s="61"/>
      <c r="BJ12" s="61"/>
      <c r="BK12" s="61"/>
      <c r="BL12" s="61"/>
      <c r="BM12" s="61"/>
      <c r="BN12" s="61"/>
      <c r="BO12" s="61">
        <v>21750</v>
      </c>
      <c r="BR12" s="10"/>
      <c r="CQ12" s="486">
        <v>0</v>
      </c>
      <c r="CR12" s="487"/>
      <c r="CS12" s="487"/>
      <c r="CT12" s="487"/>
      <c r="CU12" s="487"/>
      <c r="CV12" s="487"/>
      <c r="CW12" s="487"/>
      <c r="CX12" s="488"/>
      <c r="CY12" s="309" t="s">
        <v>11</v>
      </c>
      <c r="CZ12" s="310"/>
      <c r="DA12" s="310"/>
      <c r="DB12" s="310"/>
      <c r="DC12" s="310"/>
      <c r="DD12" s="310"/>
      <c r="DE12" s="310"/>
      <c r="DF12" s="311"/>
    </row>
    <row r="13" spans="1:110" ht="15" customHeight="1">
      <c r="A13" s="312"/>
      <c r="B13" s="312"/>
      <c r="C13" s="312"/>
      <c r="D13" s="74" t="s">
        <v>52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62" t="s">
        <v>11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 t="s">
        <v>11</v>
      </c>
      <c r="AG13" s="62"/>
      <c r="AH13" s="62"/>
      <c r="AI13" s="62"/>
      <c r="AJ13" s="62"/>
      <c r="AK13" s="62"/>
      <c r="AL13" s="62"/>
      <c r="AM13" s="62" t="s">
        <v>100</v>
      </c>
      <c r="AN13" s="62"/>
      <c r="AO13" s="61"/>
      <c r="AP13" s="61"/>
      <c r="AQ13" s="61"/>
      <c r="AR13" s="61"/>
      <c r="AS13" s="61"/>
      <c r="AT13" s="61"/>
      <c r="AU13" s="61"/>
      <c r="AV13" s="61" t="s">
        <v>100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>
        <v>15000</v>
      </c>
      <c r="BI13" s="61"/>
      <c r="BJ13" s="61"/>
      <c r="BK13" s="61"/>
      <c r="BL13" s="61"/>
      <c r="BM13" s="61"/>
      <c r="BN13" s="61"/>
      <c r="BO13" s="71">
        <f>SUM(BO10:BO12)</f>
        <v>31140.98</v>
      </c>
      <c r="BR13" s="10"/>
      <c r="CQ13" s="428">
        <v>40000</v>
      </c>
      <c r="CR13" s="429"/>
      <c r="CS13" s="429"/>
      <c r="CT13" s="429"/>
      <c r="CU13" s="429"/>
      <c r="CV13" s="429"/>
      <c r="CW13" s="429"/>
      <c r="CX13" s="430"/>
      <c r="CY13" s="428">
        <v>40000</v>
      </c>
      <c r="CZ13" s="429"/>
      <c r="DA13" s="429"/>
      <c r="DB13" s="429"/>
      <c r="DC13" s="429"/>
      <c r="DD13" s="429"/>
      <c r="DE13" s="429"/>
      <c r="DF13" s="430"/>
    </row>
    <row r="14" spans="1:110" ht="17.25" customHeight="1">
      <c r="A14" s="485" t="s">
        <v>56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</row>
    <row r="15" spans="1:70" ht="6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R15" s="10"/>
    </row>
    <row r="16" spans="1:110" ht="60" customHeight="1">
      <c r="A16" s="309" t="s">
        <v>183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1"/>
      <c r="CQ16" s="313" t="s">
        <v>186</v>
      </c>
      <c r="CR16" s="314"/>
      <c r="CS16" s="314"/>
      <c r="CT16" s="314"/>
      <c r="CU16" s="314"/>
      <c r="CV16" s="314"/>
      <c r="CW16" s="314"/>
      <c r="CX16" s="315"/>
      <c r="CY16" s="313" t="s">
        <v>187</v>
      </c>
      <c r="CZ16" s="314"/>
      <c r="DA16" s="314"/>
      <c r="DB16" s="314"/>
      <c r="DC16" s="314"/>
      <c r="DD16" s="314"/>
      <c r="DE16" s="314"/>
      <c r="DF16" s="315"/>
    </row>
    <row r="17" spans="1:110" ht="42" customHeight="1">
      <c r="A17" s="312" t="s">
        <v>14</v>
      </c>
      <c r="B17" s="312"/>
      <c r="C17" s="312"/>
      <c r="D17" s="312" t="s">
        <v>16</v>
      </c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 t="s">
        <v>57</v>
      </c>
      <c r="AE17" s="312"/>
      <c r="AF17" s="312"/>
      <c r="AG17" s="312"/>
      <c r="AH17" s="312"/>
      <c r="AI17" s="312"/>
      <c r="AJ17" s="312"/>
      <c r="AK17" s="312"/>
      <c r="AL17" s="312"/>
      <c r="AM17" s="312" t="s">
        <v>101</v>
      </c>
      <c r="AN17" s="312"/>
      <c r="AO17" s="312"/>
      <c r="AP17" s="312"/>
      <c r="AQ17" s="312"/>
      <c r="AR17" s="312"/>
      <c r="AS17" s="312"/>
      <c r="AT17" s="312"/>
      <c r="AU17" s="312"/>
      <c r="AV17" s="57" t="s">
        <v>58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312" t="s">
        <v>84</v>
      </c>
      <c r="BG17" s="312"/>
      <c r="BH17" s="312"/>
      <c r="BI17" s="312"/>
      <c r="BJ17" s="312"/>
      <c r="BK17" s="312"/>
      <c r="BL17" s="312"/>
      <c r="BM17" s="312"/>
      <c r="BN17" s="312"/>
      <c r="BO17" s="312"/>
      <c r="BR17" s="10"/>
      <c r="CQ17" s="318" t="s">
        <v>135</v>
      </c>
      <c r="CR17" s="319"/>
      <c r="CS17" s="319"/>
      <c r="CT17" s="319"/>
      <c r="CU17" s="319"/>
      <c r="CV17" s="319"/>
      <c r="CW17" s="319"/>
      <c r="CX17" s="320"/>
      <c r="CY17" s="318" t="s">
        <v>135</v>
      </c>
      <c r="CZ17" s="319"/>
      <c r="DA17" s="319"/>
      <c r="DB17" s="319"/>
      <c r="DC17" s="319"/>
      <c r="DD17" s="319"/>
      <c r="DE17" s="319"/>
      <c r="DF17" s="320"/>
    </row>
    <row r="18" spans="1:110" ht="17.25" customHeight="1">
      <c r="A18" s="328">
        <v>1</v>
      </c>
      <c r="B18" s="328"/>
      <c r="C18" s="328"/>
      <c r="D18" s="328">
        <v>2</v>
      </c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>
        <v>3</v>
      </c>
      <c r="AE18" s="328"/>
      <c r="AF18" s="328"/>
      <c r="AG18" s="328"/>
      <c r="AH18" s="328"/>
      <c r="AI18" s="328"/>
      <c r="AJ18" s="328"/>
      <c r="AK18" s="328"/>
      <c r="AL18" s="328"/>
      <c r="AM18" s="328" t="s">
        <v>32</v>
      </c>
      <c r="AN18" s="328"/>
      <c r="AO18" s="328"/>
      <c r="AP18" s="328"/>
      <c r="AQ18" s="328"/>
      <c r="AR18" s="328"/>
      <c r="AS18" s="328"/>
      <c r="AT18" s="328"/>
      <c r="AU18" s="328"/>
      <c r="AV18" s="92" t="s">
        <v>88</v>
      </c>
      <c r="AW18" s="92"/>
      <c r="AX18" s="92"/>
      <c r="AY18" s="92"/>
      <c r="AZ18" s="92"/>
      <c r="BA18" s="92"/>
      <c r="BB18" s="92"/>
      <c r="BC18" s="92"/>
      <c r="BD18" s="92"/>
      <c r="BE18" s="92"/>
      <c r="BF18" s="328">
        <v>5</v>
      </c>
      <c r="BG18" s="328"/>
      <c r="BH18" s="328"/>
      <c r="BI18" s="328"/>
      <c r="BJ18" s="328"/>
      <c r="BK18" s="328"/>
      <c r="BL18" s="328"/>
      <c r="BM18" s="328"/>
      <c r="BN18" s="328"/>
      <c r="BO18" s="328"/>
      <c r="BR18" s="10"/>
      <c r="CQ18" s="425" t="s">
        <v>95</v>
      </c>
      <c r="CR18" s="426"/>
      <c r="CS18" s="426"/>
      <c r="CT18" s="426"/>
      <c r="CU18" s="426"/>
      <c r="CV18" s="426"/>
      <c r="CW18" s="426"/>
      <c r="CX18" s="427"/>
      <c r="CY18" s="425" t="s">
        <v>96</v>
      </c>
      <c r="CZ18" s="426"/>
      <c r="DA18" s="426"/>
      <c r="DB18" s="426"/>
      <c r="DC18" s="426"/>
      <c r="DD18" s="426"/>
      <c r="DE18" s="426"/>
      <c r="DF18" s="427"/>
    </row>
    <row r="19" spans="1:110" ht="18" customHeight="1">
      <c r="A19" s="312" t="s">
        <v>27</v>
      </c>
      <c r="B19" s="312"/>
      <c r="C19" s="312"/>
      <c r="D19" s="410" t="s">
        <v>228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  <c r="AD19" s="317"/>
      <c r="AE19" s="317"/>
      <c r="AF19" s="317"/>
      <c r="AG19" s="317"/>
      <c r="AH19" s="317"/>
      <c r="AI19" s="317"/>
      <c r="AJ19" s="317"/>
      <c r="AK19" s="317"/>
      <c r="AL19" s="317"/>
      <c r="AM19" s="446"/>
      <c r="AN19" s="446"/>
      <c r="AO19" s="446"/>
      <c r="AP19" s="446"/>
      <c r="AQ19" s="446"/>
      <c r="AR19" s="446"/>
      <c r="AS19" s="446"/>
      <c r="AT19" s="446"/>
      <c r="AU19" s="446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446">
        <v>2400</v>
      </c>
      <c r="BG19" s="446"/>
      <c r="BH19" s="446"/>
      <c r="BI19" s="446"/>
      <c r="BJ19" s="446"/>
      <c r="BK19" s="446"/>
      <c r="BL19" s="446"/>
      <c r="BM19" s="446"/>
      <c r="BN19" s="446"/>
      <c r="BO19" s="446"/>
      <c r="BR19" s="10"/>
      <c r="CQ19" s="309" t="s">
        <v>11</v>
      </c>
      <c r="CR19" s="310"/>
      <c r="CS19" s="310"/>
      <c r="CT19" s="310"/>
      <c r="CU19" s="310"/>
      <c r="CV19" s="310"/>
      <c r="CW19" s="310"/>
      <c r="CX19" s="311"/>
      <c r="CY19" s="309" t="s">
        <v>11</v>
      </c>
      <c r="CZ19" s="310"/>
      <c r="DA19" s="310"/>
      <c r="DB19" s="310"/>
      <c r="DC19" s="310"/>
      <c r="DD19" s="310"/>
      <c r="DE19" s="310"/>
      <c r="DF19" s="311"/>
    </row>
    <row r="20" spans="1:110" ht="13.5" customHeight="1">
      <c r="A20" s="312"/>
      <c r="B20" s="312"/>
      <c r="C20" s="312"/>
      <c r="D20" s="355" t="s">
        <v>10</v>
      </c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6" t="s">
        <v>100</v>
      </c>
      <c r="AN20" s="316"/>
      <c r="AO20" s="316"/>
      <c r="AP20" s="316"/>
      <c r="AQ20" s="316"/>
      <c r="AR20" s="316"/>
      <c r="AS20" s="316"/>
      <c r="AT20" s="316"/>
      <c r="AU20" s="316"/>
      <c r="AV20" s="61" t="s">
        <v>100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400">
        <f>SUM(BF19:BO19)</f>
        <v>2400</v>
      </c>
      <c r="BG20" s="400"/>
      <c r="BH20" s="400"/>
      <c r="BI20" s="400"/>
      <c r="BJ20" s="400"/>
      <c r="BK20" s="400"/>
      <c r="BL20" s="400"/>
      <c r="BM20" s="400"/>
      <c r="BN20" s="400"/>
      <c r="BO20" s="400"/>
      <c r="BR20" s="10"/>
      <c r="CQ20" s="416" t="s">
        <v>136</v>
      </c>
      <c r="CR20" s="417"/>
      <c r="CS20" s="417"/>
      <c r="CT20" s="417"/>
      <c r="CU20" s="417"/>
      <c r="CV20" s="417"/>
      <c r="CW20" s="417"/>
      <c r="CX20" s="418"/>
      <c r="CY20" s="416" t="s">
        <v>136</v>
      </c>
      <c r="CZ20" s="417"/>
      <c r="DA20" s="417"/>
      <c r="DB20" s="417"/>
      <c r="DC20" s="417"/>
      <c r="DD20" s="417"/>
      <c r="DE20" s="417"/>
      <c r="DF20" s="418"/>
    </row>
    <row r="21" spans="1:110" ht="17.25" customHeight="1">
      <c r="A21" s="485" t="s">
        <v>59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5"/>
      <c r="BR21" s="485"/>
      <c r="BS21" s="485"/>
      <c r="BT21" s="485"/>
      <c r="BU21" s="485"/>
      <c r="BV21" s="485"/>
      <c r="BW21" s="485"/>
      <c r="BX21" s="485"/>
      <c r="BY21" s="485"/>
      <c r="BZ21" s="485"/>
      <c r="CA21" s="485"/>
      <c r="CB21" s="485"/>
      <c r="CC21" s="485"/>
      <c r="CD21" s="485"/>
      <c r="CE21" s="485"/>
      <c r="CF21" s="485"/>
      <c r="CG21" s="485"/>
      <c r="CH21" s="485"/>
      <c r="CI21" s="485"/>
      <c r="CJ21" s="485"/>
      <c r="CK21" s="485"/>
      <c r="CL21" s="485"/>
      <c r="CM21" s="485"/>
      <c r="CN21" s="485"/>
      <c r="CO21" s="485"/>
      <c r="CP21" s="485"/>
      <c r="CQ21" s="485"/>
      <c r="CR21" s="485"/>
      <c r="CS21" s="485"/>
      <c r="CT21" s="485"/>
      <c r="CU21" s="485"/>
      <c r="CV21" s="485"/>
      <c r="CW21" s="485"/>
      <c r="CX21" s="485"/>
      <c r="CY21" s="485"/>
      <c r="CZ21" s="485"/>
      <c r="DA21" s="485"/>
      <c r="DB21" s="485"/>
      <c r="DC21" s="485"/>
      <c r="DD21" s="485"/>
      <c r="DE21" s="485"/>
      <c r="DF21" s="485"/>
    </row>
    <row r="22" spans="1:70" ht="9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R22" s="10"/>
    </row>
    <row r="23" spans="1:110" ht="69.75" customHeight="1">
      <c r="A23" s="309" t="s">
        <v>183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1"/>
      <c r="CQ23" s="313" t="s">
        <v>186</v>
      </c>
      <c r="CR23" s="314"/>
      <c r="CS23" s="314"/>
      <c r="CT23" s="314"/>
      <c r="CU23" s="314"/>
      <c r="CV23" s="314"/>
      <c r="CW23" s="314"/>
      <c r="CX23" s="315"/>
      <c r="CY23" s="313" t="s">
        <v>187</v>
      </c>
      <c r="CZ23" s="314"/>
      <c r="DA23" s="314"/>
      <c r="DB23" s="314"/>
      <c r="DC23" s="314"/>
      <c r="DD23" s="314"/>
      <c r="DE23" s="314"/>
      <c r="DF23" s="315"/>
    </row>
    <row r="24" spans="1:110" ht="49.5" customHeight="1">
      <c r="A24" s="312" t="s">
        <v>14</v>
      </c>
      <c r="B24" s="312"/>
      <c r="C24" s="312"/>
      <c r="D24" s="57" t="s">
        <v>43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58" t="s">
        <v>60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0"/>
      <c r="AF24" s="58" t="s">
        <v>61</v>
      </c>
      <c r="AG24" s="59"/>
      <c r="AH24" s="59"/>
      <c r="AI24" s="59"/>
      <c r="AJ24" s="59"/>
      <c r="AK24" s="59"/>
      <c r="AL24" s="59"/>
      <c r="AM24" s="60" t="s">
        <v>102</v>
      </c>
      <c r="AN24" s="60"/>
      <c r="AO24" s="58" t="s">
        <v>62</v>
      </c>
      <c r="AP24" s="59"/>
      <c r="AQ24" s="59"/>
      <c r="AR24" s="59"/>
      <c r="AS24" s="59"/>
      <c r="AT24" s="59"/>
      <c r="AU24" s="59"/>
      <c r="AV24" s="60" t="s">
        <v>103</v>
      </c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60"/>
      <c r="BH24" s="58" t="s">
        <v>85</v>
      </c>
      <c r="BI24" s="59"/>
      <c r="BJ24" s="59"/>
      <c r="BK24" s="59"/>
      <c r="BL24" s="59"/>
      <c r="BM24" s="59"/>
      <c r="BN24" s="59"/>
      <c r="BO24" s="60" t="s">
        <v>104</v>
      </c>
      <c r="BR24" s="10"/>
      <c r="CQ24" s="318" t="s">
        <v>135</v>
      </c>
      <c r="CR24" s="319"/>
      <c r="CS24" s="319"/>
      <c r="CT24" s="319"/>
      <c r="CU24" s="319"/>
      <c r="CV24" s="319"/>
      <c r="CW24" s="319"/>
      <c r="CX24" s="320"/>
      <c r="CY24" s="318" t="s">
        <v>135</v>
      </c>
      <c r="CZ24" s="319"/>
      <c r="DA24" s="319"/>
      <c r="DB24" s="319"/>
      <c r="DC24" s="319"/>
      <c r="DD24" s="319"/>
      <c r="DE24" s="319"/>
      <c r="DF24" s="320"/>
    </row>
    <row r="25" spans="1:110" ht="15">
      <c r="A25" s="57" t="s">
        <v>27</v>
      </c>
      <c r="B25" s="57"/>
      <c r="C25" s="57"/>
      <c r="D25" s="57" t="s">
        <v>28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59"/>
      <c r="AM25" s="60" t="s">
        <v>32</v>
      </c>
      <c r="AN25" s="60"/>
      <c r="AO25" s="58"/>
      <c r="AP25" s="59"/>
      <c r="AQ25" s="59"/>
      <c r="AR25" s="59"/>
      <c r="AS25" s="59"/>
      <c r="AT25" s="59"/>
      <c r="AU25" s="59"/>
      <c r="AV25" s="60" t="s">
        <v>88</v>
      </c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60"/>
      <c r="BH25" s="58"/>
      <c r="BI25" s="59"/>
      <c r="BJ25" s="59"/>
      <c r="BK25" s="59"/>
      <c r="BL25" s="59"/>
      <c r="BM25" s="59"/>
      <c r="BN25" s="59"/>
      <c r="BO25" s="60" t="s">
        <v>89</v>
      </c>
      <c r="BR25" s="10"/>
      <c r="CQ25" s="425" t="s">
        <v>95</v>
      </c>
      <c r="CR25" s="426"/>
      <c r="CS25" s="426"/>
      <c r="CT25" s="426"/>
      <c r="CU25" s="426"/>
      <c r="CV25" s="426"/>
      <c r="CW25" s="426"/>
      <c r="CX25" s="427"/>
      <c r="CY25" s="425" t="s">
        <v>96</v>
      </c>
      <c r="CZ25" s="426"/>
      <c r="DA25" s="426"/>
      <c r="DB25" s="426"/>
      <c r="DC25" s="426"/>
      <c r="DD25" s="426"/>
      <c r="DE25" s="426"/>
      <c r="DF25" s="427"/>
    </row>
    <row r="26" spans="1:110" ht="15">
      <c r="A26" s="328"/>
      <c r="B26" s="328"/>
      <c r="C26" s="328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>
        <v>4</v>
      </c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>
        <v>5</v>
      </c>
      <c r="AG26" s="92"/>
      <c r="AH26" s="92"/>
      <c r="AI26" s="92"/>
      <c r="AJ26" s="92"/>
      <c r="AK26" s="92"/>
      <c r="AL26" s="92"/>
      <c r="AM26" s="92"/>
      <c r="AN26" s="92"/>
      <c r="AO26" s="92">
        <v>6</v>
      </c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>
        <v>6</v>
      </c>
      <c r="BI26" s="92"/>
      <c r="BJ26" s="92"/>
      <c r="BK26" s="92"/>
      <c r="BL26" s="92"/>
      <c r="BM26" s="92"/>
      <c r="BN26" s="92"/>
      <c r="BO26" s="92" t="s">
        <v>136</v>
      </c>
      <c r="BR26" s="10"/>
      <c r="CQ26" s="309" t="s">
        <v>11</v>
      </c>
      <c r="CR26" s="310"/>
      <c r="CS26" s="310"/>
      <c r="CT26" s="310"/>
      <c r="CU26" s="310"/>
      <c r="CV26" s="310"/>
      <c r="CW26" s="310"/>
      <c r="CX26" s="311"/>
      <c r="CY26" s="309" t="s">
        <v>11</v>
      </c>
      <c r="CZ26" s="310"/>
      <c r="DA26" s="310"/>
      <c r="DB26" s="310"/>
      <c r="DC26" s="310"/>
      <c r="DD26" s="310"/>
      <c r="DE26" s="310"/>
      <c r="DF26" s="311"/>
    </row>
    <row r="27" spans="1:110" ht="15.75" customHeight="1">
      <c r="A27" s="312"/>
      <c r="B27" s="312"/>
      <c r="C27" s="312"/>
      <c r="D27" s="74" t="s">
        <v>10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61" t="s">
        <v>11</v>
      </c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 t="s">
        <v>11</v>
      </c>
      <c r="AG27" s="61"/>
      <c r="AH27" s="61"/>
      <c r="AI27" s="61"/>
      <c r="AJ27" s="61"/>
      <c r="AK27" s="61"/>
      <c r="AL27" s="61"/>
      <c r="AM27" s="61" t="s">
        <v>100</v>
      </c>
      <c r="AN27" s="61"/>
      <c r="AO27" s="61" t="s">
        <v>11</v>
      </c>
      <c r="AP27" s="61"/>
      <c r="AQ27" s="61"/>
      <c r="AR27" s="61"/>
      <c r="AS27" s="61"/>
      <c r="AT27" s="61"/>
      <c r="AU27" s="61"/>
      <c r="AV27" s="61" t="s">
        <v>100</v>
      </c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122" t="e">
        <f>SUM(#REF!)</f>
        <v>#REF!</v>
      </c>
      <c r="BI27" s="122"/>
      <c r="BJ27" s="122"/>
      <c r="BK27" s="122"/>
      <c r="BL27" s="122"/>
      <c r="BM27" s="122"/>
      <c r="BN27" s="122"/>
      <c r="BO27" s="88">
        <v>0</v>
      </c>
      <c r="BR27" s="10"/>
      <c r="CQ27" s="416" t="s">
        <v>136</v>
      </c>
      <c r="CR27" s="417"/>
      <c r="CS27" s="417"/>
      <c r="CT27" s="417"/>
      <c r="CU27" s="417"/>
      <c r="CV27" s="417"/>
      <c r="CW27" s="417"/>
      <c r="CX27" s="418"/>
      <c r="CY27" s="416" t="s">
        <v>136</v>
      </c>
      <c r="CZ27" s="417"/>
      <c r="DA27" s="417"/>
      <c r="DB27" s="417"/>
      <c r="DC27" s="417"/>
      <c r="DD27" s="417"/>
      <c r="DE27" s="417"/>
      <c r="DF27" s="418"/>
    </row>
    <row r="28" spans="1:110" ht="18" customHeight="1">
      <c r="A28" s="485" t="s">
        <v>66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485"/>
      <c r="BU28" s="485"/>
      <c r="BV28" s="485"/>
      <c r="BW28" s="485"/>
      <c r="BX28" s="485"/>
      <c r="BY28" s="485"/>
      <c r="BZ28" s="485"/>
      <c r="CA28" s="485"/>
      <c r="CB28" s="485"/>
      <c r="CC28" s="485"/>
      <c r="CD28" s="485"/>
      <c r="CE28" s="485"/>
      <c r="CF28" s="485"/>
      <c r="CG28" s="485"/>
      <c r="CH28" s="485"/>
      <c r="CI28" s="485"/>
      <c r="CJ28" s="485"/>
      <c r="CK28" s="485"/>
      <c r="CL28" s="485"/>
      <c r="CM28" s="485"/>
      <c r="CN28" s="485"/>
      <c r="CO28" s="485"/>
      <c r="CP28" s="485"/>
      <c r="CQ28" s="485"/>
      <c r="CR28" s="485"/>
      <c r="CS28" s="485"/>
      <c r="CT28" s="485"/>
      <c r="CU28" s="485"/>
      <c r="CV28" s="485"/>
      <c r="CW28" s="485"/>
      <c r="CX28" s="485"/>
      <c r="CY28" s="485"/>
      <c r="CZ28" s="485"/>
      <c r="DA28" s="485"/>
      <c r="DB28" s="485"/>
      <c r="DC28" s="485"/>
      <c r="DD28" s="485"/>
      <c r="DE28" s="485"/>
      <c r="DF28" s="485"/>
    </row>
    <row r="29" spans="1:110" ht="7.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</row>
    <row r="30" spans="1:110" ht="63" customHeight="1">
      <c r="A30" s="309" t="s">
        <v>183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1"/>
      <c r="CQ30" s="313" t="s">
        <v>186</v>
      </c>
      <c r="CR30" s="314"/>
      <c r="CS30" s="314"/>
      <c r="CT30" s="314"/>
      <c r="CU30" s="314"/>
      <c r="CV30" s="314"/>
      <c r="CW30" s="314"/>
      <c r="CX30" s="315"/>
      <c r="CY30" s="313" t="s">
        <v>187</v>
      </c>
      <c r="CZ30" s="314"/>
      <c r="DA30" s="314"/>
      <c r="DB30" s="314"/>
      <c r="DC30" s="314"/>
      <c r="DD30" s="314"/>
      <c r="DE30" s="314"/>
      <c r="DF30" s="315"/>
    </row>
    <row r="31" spans="1:110" ht="59.25" customHeight="1">
      <c r="A31" s="313" t="s">
        <v>109</v>
      </c>
      <c r="B31" s="314"/>
      <c r="C31" s="315"/>
      <c r="D31" s="312" t="s">
        <v>43</v>
      </c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 t="s">
        <v>63</v>
      </c>
      <c r="AE31" s="312"/>
      <c r="AF31" s="312"/>
      <c r="AG31" s="312"/>
      <c r="AH31" s="312"/>
      <c r="AI31" s="312"/>
      <c r="AJ31" s="312"/>
      <c r="AK31" s="312"/>
      <c r="AL31" s="312"/>
      <c r="AM31" s="312" t="s">
        <v>63</v>
      </c>
      <c r="AN31" s="312"/>
      <c r="AO31" s="312"/>
      <c r="AP31" s="312"/>
      <c r="AQ31" s="312"/>
      <c r="AR31" s="312"/>
      <c r="AS31" s="312"/>
      <c r="AT31" s="312"/>
      <c r="AU31" s="312"/>
      <c r="AV31" s="57" t="s">
        <v>65</v>
      </c>
      <c r="AW31" s="57"/>
      <c r="AX31" s="57"/>
      <c r="AY31" s="57"/>
      <c r="AZ31" s="57"/>
      <c r="BA31" s="57"/>
      <c r="BB31" s="57"/>
      <c r="BC31" s="57"/>
      <c r="BD31" s="57"/>
      <c r="BE31" s="57"/>
      <c r="BF31" s="312" t="s">
        <v>64</v>
      </c>
      <c r="BG31" s="312"/>
      <c r="BH31" s="312"/>
      <c r="BI31" s="312"/>
      <c r="BJ31" s="312"/>
      <c r="BK31" s="312"/>
      <c r="BL31" s="312"/>
      <c r="BM31" s="312"/>
      <c r="BN31" s="312"/>
      <c r="BO31" s="312"/>
      <c r="BR31" s="10"/>
      <c r="CQ31" s="318" t="s">
        <v>64</v>
      </c>
      <c r="CR31" s="319"/>
      <c r="CS31" s="319"/>
      <c r="CT31" s="319"/>
      <c r="CU31" s="319"/>
      <c r="CV31" s="319"/>
      <c r="CW31" s="319"/>
      <c r="CX31" s="320"/>
      <c r="CY31" s="318" t="s">
        <v>64</v>
      </c>
      <c r="CZ31" s="319"/>
      <c r="DA31" s="319"/>
      <c r="DB31" s="319"/>
      <c r="DC31" s="319"/>
      <c r="DD31" s="319"/>
      <c r="DE31" s="319"/>
      <c r="DF31" s="320"/>
    </row>
    <row r="32" spans="1:110" ht="15" customHeight="1">
      <c r="A32" s="328">
        <v>1</v>
      </c>
      <c r="B32" s="328"/>
      <c r="C32" s="328"/>
      <c r="D32" s="328">
        <v>2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>
        <v>4</v>
      </c>
      <c r="AE32" s="328"/>
      <c r="AF32" s="328"/>
      <c r="AG32" s="328"/>
      <c r="AH32" s="328"/>
      <c r="AI32" s="328"/>
      <c r="AJ32" s="328"/>
      <c r="AK32" s="328"/>
      <c r="AL32" s="328"/>
      <c r="AM32" s="328" t="s">
        <v>32</v>
      </c>
      <c r="AN32" s="328"/>
      <c r="AO32" s="328"/>
      <c r="AP32" s="328"/>
      <c r="AQ32" s="328"/>
      <c r="AR32" s="328"/>
      <c r="AS32" s="328"/>
      <c r="AT32" s="328"/>
      <c r="AU32" s="328"/>
      <c r="AV32" s="92" t="s">
        <v>88</v>
      </c>
      <c r="AW32" s="92"/>
      <c r="AX32" s="92"/>
      <c r="AY32" s="92"/>
      <c r="AZ32" s="92"/>
      <c r="BA32" s="92"/>
      <c r="BB32" s="92"/>
      <c r="BC32" s="92"/>
      <c r="BD32" s="92"/>
      <c r="BE32" s="92"/>
      <c r="BF32" s="328" t="s">
        <v>89</v>
      </c>
      <c r="BG32" s="328"/>
      <c r="BH32" s="328"/>
      <c r="BI32" s="328"/>
      <c r="BJ32" s="328"/>
      <c r="BK32" s="328"/>
      <c r="BL32" s="328"/>
      <c r="BM32" s="328"/>
      <c r="BN32" s="328"/>
      <c r="BO32" s="328"/>
      <c r="BR32" s="10"/>
      <c r="CQ32" s="425" t="s">
        <v>95</v>
      </c>
      <c r="CR32" s="426"/>
      <c r="CS32" s="426"/>
      <c r="CT32" s="426"/>
      <c r="CU32" s="426"/>
      <c r="CV32" s="426"/>
      <c r="CW32" s="426"/>
      <c r="CX32" s="427"/>
      <c r="CY32" s="425" t="s">
        <v>96</v>
      </c>
      <c r="CZ32" s="426"/>
      <c r="DA32" s="426"/>
      <c r="DB32" s="426"/>
      <c r="DC32" s="426"/>
      <c r="DD32" s="426"/>
      <c r="DE32" s="426"/>
      <c r="DF32" s="427"/>
    </row>
    <row r="33" spans="1:110" ht="15" customHeight="1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7"/>
      <c r="AE33" s="317"/>
      <c r="AF33" s="317"/>
      <c r="AG33" s="317"/>
      <c r="AH33" s="317"/>
      <c r="AI33" s="317"/>
      <c r="AJ33" s="317"/>
      <c r="AK33" s="317"/>
      <c r="AL33" s="317"/>
      <c r="AM33" s="316"/>
      <c r="AN33" s="316"/>
      <c r="AO33" s="316"/>
      <c r="AP33" s="316"/>
      <c r="AQ33" s="316"/>
      <c r="AR33" s="316"/>
      <c r="AS33" s="316"/>
      <c r="AT33" s="316"/>
      <c r="AU33" s="316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316">
        <v>0</v>
      </c>
      <c r="BG33" s="316"/>
      <c r="BH33" s="316"/>
      <c r="BI33" s="316"/>
      <c r="BJ33" s="316"/>
      <c r="BK33" s="316"/>
      <c r="BL33" s="316"/>
      <c r="BM33" s="316"/>
      <c r="BN33" s="316"/>
      <c r="BO33" s="316"/>
      <c r="BR33" s="10"/>
      <c r="CQ33" s="309" t="s">
        <v>11</v>
      </c>
      <c r="CR33" s="310"/>
      <c r="CS33" s="310"/>
      <c r="CT33" s="310"/>
      <c r="CU33" s="310"/>
      <c r="CV33" s="310"/>
      <c r="CW33" s="310"/>
      <c r="CX33" s="311"/>
      <c r="CY33" s="309" t="s">
        <v>11</v>
      </c>
      <c r="CZ33" s="310"/>
      <c r="DA33" s="310"/>
      <c r="DB33" s="310"/>
      <c r="DC33" s="310"/>
      <c r="DD33" s="310"/>
      <c r="DE33" s="310"/>
      <c r="DF33" s="311"/>
    </row>
    <row r="34" spans="1:110" ht="22.5" customHeight="1">
      <c r="A34" s="312"/>
      <c r="B34" s="312"/>
      <c r="C34" s="312"/>
      <c r="D34" s="355" t="s">
        <v>10</v>
      </c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7"/>
      <c r="AD34" s="317" t="s">
        <v>11</v>
      </c>
      <c r="AE34" s="317"/>
      <c r="AF34" s="317"/>
      <c r="AG34" s="317"/>
      <c r="AH34" s="317"/>
      <c r="AI34" s="317"/>
      <c r="AJ34" s="317"/>
      <c r="AK34" s="317"/>
      <c r="AL34" s="317"/>
      <c r="AM34" s="316" t="s">
        <v>11</v>
      </c>
      <c r="AN34" s="316"/>
      <c r="AO34" s="316"/>
      <c r="AP34" s="316"/>
      <c r="AQ34" s="316"/>
      <c r="AR34" s="316"/>
      <c r="AS34" s="316"/>
      <c r="AT34" s="316"/>
      <c r="AU34" s="316"/>
      <c r="AV34" s="61" t="s">
        <v>100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344">
        <v>0</v>
      </c>
      <c r="BG34" s="344"/>
      <c r="BH34" s="344"/>
      <c r="BI34" s="344"/>
      <c r="BJ34" s="344"/>
      <c r="BK34" s="344"/>
      <c r="BL34" s="344"/>
      <c r="BM34" s="344"/>
      <c r="BN34" s="344"/>
      <c r="BO34" s="344"/>
      <c r="BR34" s="10"/>
      <c r="CQ34" s="416" t="s">
        <v>136</v>
      </c>
      <c r="CR34" s="417"/>
      <c r="CS34" s="417"/>
      <c r="CT34" s="417"/>
      <c r="CU34" s="417"/>
      <c r="CV34" s="417"/>
      <c r="CW34" s="417"/>
      <c r="CX34" s="418"/>
      <c r="CY34" s="416" t="s">
        <v>136</v>
      </c>
      <c r="CZ34" s="417"/>
      <c r="DA34" s="417"/>
      <c r="DB34" s="417"/>
      <c r="DC34" s="417"/>
      <c r="DD34" s="417"/>
      <c r="DE34" s="417"/>
      <c r="DF34" s="418"/>
    </row>
    <row r="35" spans="1:110" ht="21.75" customHeight="1">
      <c r="A35" s="485" t="s">
        <v>67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5"/>
      <c r="AK35" s="485"/>
      <c r="AL35" s="485"/>
      <c r="AM35" s="485"/>
      <c r="AN35" s="485"/>
      <c r="AO35" s="485"/>
      <c r="AP35" s="485"/>
      <c r="AQ35" s="485"/>
      <c r="AR35" s="485"/>
      <c r="AS35" s="485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485"/>
      <c r="CZ35" s="485"/>
      <c r="DA35" s="485"/>
      <c r="DB35" s="485"/>
      <c r="DC35" s="485"/>
      <c r="DD35" s="485"/>
      <c r="DE35" s="485"/>
      <c r="DF35" s="485"/>
    </row>
    <row r="36" spans="1:70" ht="9.7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R36" s="10"/>
    </row>
    <row r="37" spans="1:110" ht="60.75" customHeight="1">
      <c r="A37" s="309" t="s">
        <v>183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1"/>
      <c r="CQ37" s="313" t="s">
        <v>186</v>
      </c>
      <c r="CR37" s="314"/>
      <c r="CS37" s="314"/>
      <c r="CT37" s="314"/>
      <c r="CU37" s="314"/>
      <c r="CV37" s="314"/>
      <c r="CW37" s="314"/>
      <c r="CX37" s="315"/>
      <c r="CY37" s="313" t="s">
        <v>187</v>
      </c>
      <c r="CZ37" s="314"/>
      <c r="DA37" s="314"/>
      <c r="DB37" s="314"/>
      <c r="DC37" s="314"/>
      <c r="DD37" s="314"/>
      <c r="DE37" s="314"/>
      <c r="DF37" s="315"/>
    </row>
    <row r="38" spans="1:110" ht="43.5" customHeight="1">
      <c r="A38" s="312" t="s">
        <v>14</v>
      </c>
      <c r="B38" s="312"/>
      <c r="C38" s="312"/>
      <c r="D38" s="57" t="s">
        <v>16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8"/>
      <c r="AM38" s="60" t="s">
        <v>68</v>
      </c>
      <c r="AN38" s="57"/>
      <c r="AO38" s="57"/>
      <c r="AP38" s="57"/>
      <c r="AQ38" s="57"/>
      <c r="AR38" s="57"/>
      <c r="AS38" s="57"/>
      <c r="AT38" s="57"/>
      <c r="AU38" s="57"/>
      <c r="AV38" s="58" t="s">
        <v>63</v>
      </c>
      <c r="AW38" s="59"/>
      <c r="AX38" s="59"/>
      <c r="AY38" s="59"/>
      <c r="AZ38" s="59"/>
      <c r="BA38" s="59"/>
      <c r="BB38" s="59"/>
      <c r="BC38" s="59"/>
      <c r="BD38" s="59"/>
      <c r="BE38" s="60"/>
      <c r="BF38" s="57" t="s">
        <v>69</v>
      </c>
      <c r="BG38" s="57"/>
      <c r="BH38" s="57"/>
      <c r="BI38" s="57"/>
      <c r="BJ38" s="57"/>
      <c r="BK38" s="57"/>
      <c r="BL38" s="57"/>
      <c r="BM38" s="57"/>
      <c r="BN38" s="57"/>
      <c r="BO38" s="57" t="s">
        <v>143</v>
      </c>
      <c r="CQ38" s="318" t="s">
        <v>143</v>
      </c>
      <c r="CR38" s="319"/>
      <c r="CS38" s="319"/>
      <c r="CT38" s="319"/>
      <c r="CU38" s="319"/>
      <c r="CV38" s="319"/>
      <c r="CW38" s="319"/>
      <c r="CX38" s="320"/>
      <c r="CY38" s="318" t="s">
        <v>143</v>
      </c>
      <c r="CZ38" s="319"/>
      <c r="DA38" s="319"/>
      <c r="DB38" s="319"/>
      <c r="DC38" s="319"/>
      <c r="DD38" s="319"/>
      <c r="DE38" s="319"/>
      <c r="DF38" s="320"/>
    </row>
    <row r="39" spans="1:110" ht="15">
      <c r="A39" s="92">
        <v>1</v>
      </c>
      <c r="B39" s="92"/>
      <c r="C39" s="92"/>
      <c r="D39" s="92">
        <v>2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 t="s">
        <v>32</v>
      </c>
      <c r="AN39" s="92"/>
      <c r="AO39" s="92"/>
      <c r="AP39" s="92"/>
      <c r="AQ39" s="92"/>
      <c r="AR39" s="92"/>
      <c r="AS39" s="92"/>
      <c r="AT39" s="92"/>
      <c r="AU39" s="92"/>
      <c r="AV39" s="131" t="s">
        <v>88</v>
      </c>
      <c r="AW39" s="132"/>
      <c r="AX39" s="132"/>
      <c r="AY39" s="132"/>
      <c r="AZ39" s="132"/>
      <c r="BA39" s="132"/>
      <c r="BB39" s="132"/>
      <c r="BC39" s="132"/>
      <c r="BD39" s="132"/>
      <c r="BE39" s="133"/>
      <c r="BF39" s="92">
        <v>5</v>
      </c>
      <c r="BG39" s="92"/>
      <c r="BH39" s="92"/>
      <c r="BI39" s="92"/>
      <c r="BJ39" s="92"/>
      <c r="BK39" s="92"/>
      <c r="BL39" s="92"/>
      <c r="BM39" s="92"/>
      <c r="BN39" s="92"/>
      <c r="BO39" s="92" t="s">
        <v>89</v>
      </c>
      <c r="BQ39" s="10"/>
      <c r="CQ39" s="425" t="s">
        <v>95</v>
      </c>
      <c r="CR39" s="426"/>
      <c r="CS39" s="426"/>
      <c r="CT39" s="426"/>
      <c r="CU39" s="426"/>
      <c r="CV39" s="426"/>
      <c r="CW39" s="426"/>
      <c r="CX39" s="427"/>
      <c r="CY39" s="425" t="s">
        <v>96</v>
      </c>
      <c r="CZ39" s="426"/>
      <c r="DA39" s="426"/>
      <c r="DB39" s="426"/>
      <c r="DC39" s="426"/>
      <c r="DD39" s="426"/>
      <c r="DE39" s="426"/>
      <c r="DF39" s="427"/>
    </row>
    <row r="40" spans="1:110" ht="15">
      <c r="A40" s="131" t="s">
        <v>27</v>
      </c>
      <c r="B40" s="132"/>
      <c r="C40" s="133"/>
      <c r="D40" s="8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2"/>
      <c r="AE40" s="132"/>
      <c r="AF40" s="132"/>
      <c r="AG40" s="132"/>
      <c r="AH40" s="132"/>
      <c r="AI40" s="132"/>
      <c r="AJ40" s="132"/>
      <c r="AK40" s="132"/>
      <c r="AL40" s="133"/>
      <c r="AM40" s="134"/>
      <c r="AN40" s="107"/>
      <c r="AO40" s="107"/>
      <c r="AP40" s="107"/>
      <c r="AQ40" s="107"/>
      <c r="AR40" s="107"/>
      <c r="AS40" s="107"/>
      <c r="AT40" s="107"/>
      <c r="AU40" s="135"/>
      <c r="AV40" s="131"/>
      <c r="AW40" s="132"/>
      <c r="AX40" s="132"/>
      <c r="AY40" s="132"/>
      <c r="AZ40" s="132"/>
      <c r="BA40" s="132"/>
      <c r="BB40" s="132"/>
      <c r="BC40" s="132"/>
      <c r="BD40" s="132"/>
      <c r="BE40" s="133"/>
      <c r="BF40" s="92"/>
      <c r="BG40" s="92"/>
      <c r="BH40" s="92"/>
      <c r="BI40" s="92"/>
      <c r="BJ40" s="92"/>
      <c r="BK40" s="92"/>
      <c r="BL40" s="92"/>
      <c r="BM40" s="92"/>
      <c r="BN40" s="92"/>
      <c r="BO40" s="64"/>
      <c r="BQ40" s="10"/>
      <c r="CQ40" s="101"/>
      <c r="CR40" s="102"/>
      <c r="CS40" s="102"/>
      <c r="CT40" s="102"/>
      <c r="CU40" s="102"/>
      <c r="CV40" s="102"/>
      <c r="CW40" s="102"/>
      <c r="CX40" s="103"/>
      <c r="CY40" s="101"/>
      <c r="CZ40" s="102"/>
      <c r="DA40" s="102"/>
      <c r="DB40" s="102"/>
      <c r="DC40" s="102"/>
      <c r="DD40" s="102"/>
      <c r="DE40" s="102"/>
      <c r="DF40" s="103"/>
    </row>
    <row r="41" spans="1:110" ht="18" customHeight="1">
      <c r="A41" s="58" t="s">
        <v>28</v>
      </c>
      <c r="B41" s="59"/>
      <c r="C41" s="60"/>
      <c r="D41" s="410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2"/>
      <c r="AD41" s="97"/>
      <c r="AE41" s="97"/>
      <c r="AF41" s="97"/>
      <c r="AG41" s="97"/>
      <c r="AH41" s="97"/>
      <c r="AI41" s="97"/>
      <c r="AJ41" s="97"/>
      <c r="AK41" s="97"/>
      <c r="AL41" s="98"/>
      <c r="AM41" s="11"/>
      <c r="AN41" s="104"/>
      <c r="AO41" s="104"/>
      <c r="AP41" s="104"/>
      <c r="AQ41" s="104"/>
      <c r="AR41" s="104"/>
      <c r="AS41" s="104"/>
      <c r="AT41" s="104"/>
      <c r="AU41" s="12"/>
      <c r="AV41" s="77"/>
      <c r="AW41" s="78"/>
      <c r="AX41" s="78"/>
      <c r="AY41" s="78"/>
      <c r="AZ41" s="78"/>
      <c r="BA41" s="78"/>
      <c r="BB41" s="78"/>
      <c r="BC41" s="78"/>
      <c r="BD41" s="78"/>
      <c r="BE41" s="79"/>
      <c r="BF41" s="122"/>
      <c r="BG41" s="122"/>
      <c r="BH41" s="122"/>
      <c r="BI41" s="122"/>
      <c r="BJ41" s="122"/>
      <c r="BK41" s="122"/>
      <c r="BL41" s="122"/>
      <c r="BM41" s="122"/>
      <c r="BN41" s="122"/>
      <c r="BO41" s="61"/>
      <c r="BQ41" s="10"/>
      <c r="CQ41" s="309" t="s">
        <v>11</v>
      </c>
      <c r="CR41" s="310"/>
      <c r="CS41" s="310"/>
      <c r="CT41" s="310"/>
      <c r="CU41" s="310"/>
      <c r="CV41" s="310"/>
      <c r="CW41" s="310"/>
      <c r="CX41" s="311"/>
      <c r="CY41" s="309" t="s">
        <v>11</v>
      </c>
      <c r="CZ41" s="310"/>
      <c r="DA41" s="310"/>
      <c r="DB41" s="310"/>
      <c r="DC41" s="310"/>
      <c r="DD41" s="310"/>
      <c r="DE41" s="310"/>
      <c r="DF41" s="311"/>
    </row>
    <row r="42" spans="1:110" ht="27.75" customHeight="1">
      <c r="A42" s="57"/>
      <c r="B42" s="57"/>
      <c r="C42" s="57"/>
      <c r="D42" s="74" t="s">
        <v>10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61" t="s">
        <v>11</v>
      </c>
      <c r="AE42" s="61"/>
      <c r="AF42" s="61"/>
      <c r="AG42" s="61"/>
      <c r="AH42" s="61"/>
      <c r="AI42" s="61"/>
      <c r="AJ42" s="61"/>
      <c r="AK42" s="61"/>
      <c r="AL42" s="61"/>
      <c r="AM42" s="62" t="s">
        <v>100</v>
      </c>
      <c r="AN42" s="62"/>
      <c r="AO42" s="62"/>
      <c r="AP42" s="62"/>
      <c r="AQ42" s="62"/>
      <c r="AR42" s="62"/>
      <c r="AS42" s="62"/>
      <c r="AT42" s="62"/>
      <c r="AU42" s="62"/>
      <c r="AV42" s="77" t="s">
        <v>100</v>
      </c>
      <c r="AW42" s="78"/>
      <c r="AX42" s="78"/>
      <c r="AY42" s="78"/>
      <c r="AZ42" s="78"/>
      <c r="BA42" s="78"/>
      <c r="BB42" s="78"/>
      <c r="BC42" s="78"/>
      <c r="BD42" s="78"/>
      <c r="BE42" s="79"/>
      <c r="BF42" s="61">
        <f>SUM(BF41:BO41)</f>
        <v>0</v>
      </c>
      <c r="BG42" s="61"/>
      <c r="BH42" s="61"/>
      <c r="BI42" s="61"/>
      <c r="BJ42" s="61"/>
      <c r="BK42" s="61"/>
      <c r="BL42" s="61"/>
      <c r="BM42" s="61"/>
      <c r="BN42" s="61"/>
      <c r="BO42" s="71">
        <f>SUM(BO40:BO41)</f>
        <v>0</v>
      </c>
      <c r="BQ42" s="10"/>
      <c r="CQ42" s="428">
        <v>0</v>
      </c>
      <c r="CR42" s="429"/>
      <c r="CS42" s="429"/>
      <c r="CT42" s="429"/>
      <c r="CU42" s="429"/>
      <c r="CV42" s="429"/>
      <c r="CW42" s="429"/>
      <c r="CX42" s="430"/>
      <c r="CY42" s="428">
        <v>0</v>
      </c>
      <c r="CZ42" s="429"/>
      <c r="DA42" s="429"/>
      <c r="DB42" s="429"/>
      <c r="DC42" s="429"/>
      <c r="DD42" s="429"/>
      <c r="DE42" s="429"/>
      <c r="DF42" s="430"/>
    </row>
    <row r="43" spans="1:110" ht="23.25" customHeight="1">
      <c r="A43" s="485" t="s">
        <v>70</v>
      </c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5"/>
      <c r="CY43" s="485"/>
      <c r="CZ43" s="485"/>
      <c r="DA43" s="485"/>
      <c r="DB43" s="485"/>
      <c r="DC43" s="485"/>
      <c r="DD43" s="485"/>
      <c r="DE43" s="485"/>
      <c r="DF43" s="485"/>
    </row>
    <row r="44" spans="1:70" ht="8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0"/>
      <c r="BQ44" s="10"/>
      <c r="BR44" s="10"/>
    </row>
    <row r="45" spans="1:110" ht="61.5" customHeight="1">
      <c r="A45" s="309" t="s">
        <v>183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/>
      <c r="BG45" s="310"/>
      <c r="BH45" s="310"/>
      <c r="BI45" s="310"/>
      <c r="BJ45" s="310"/>
      <c r="BK45" s="310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0"/>
      <c r="CK45" s="310"/>
      <c r="CL45" s="310"/>
      <c r="CM45" s="310"/>
      <c r="CN45" s="310"/>
      <c r="CO45" s="310"/>
      <c r="CP45" s="311"/>
      <c r="CQ45" s="313" t="s">
        <v>186</v>
      </c>
      <c r="CR45" s="314"/>
      <c r="CS45" s="314"/>
      <c r="CT45" s="314"/>
      <c r="CU45" s="314"/>
      <c r="CV45" s="314"/>
      <c r="CW45" s="314"/>
      <c r="CX45" s="315"/>
      <c r="CY45" s="313" t="s">
        <v>187</v>
      </c>
      <c r="CZ45" s="314"/>
      <c r="DA45" s="314"/>
      <c r="DB45" s="314"/>
      <c r="DC45" s="314"/>
      <c r="DD45" s="314"/>
      <c r="DE45" s="314"/>
      <c r="DF45" s="315"/>
    </row>
    <row r="46" spans="1:110" ht="38.25" customHeight="1">
      <c r="A46" s="313" t="s">
        <v>14</v>
      </c>
      <c r="B46" s="314"/>
      <c r="C46" s="315"/>
      <c r="D46" s="313" t="s">
        <v>16</v>
      </c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5"/>
      <c r="AM46" s="313" t="s">
        <v>72</v>
      </c>
      <c r="AN46" s="314"/>
      <c r="AO46" s="314"/>
      <c r="AP46" s="314"/>
      <c r="AQ46" s="314"/>
      <c r="AR46" s="314"/>
      <c r="AS46" s="314"/>
      <c r="AT46" s="314"/>
      <c r="AU46" s="315"/>
      <c r="AV46" s="313" t="s">
        <v>142</v>
      </c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10"/>
      <c r="BQ46" s="10"/>
      <c r="BR46" s="10"/>
      <c r="CQ46" s="318" t="s">
        <v>142</v>
      </c>
      <c r="CR46" s="319"/>
      <c r="CS46" s="319"/>
      <c r="CT46" s="319"/>
      <c r="CU46" s="319"/>
      <c r="CV46" s="319"/>
      <c r="CW46" s="319"/>
      <c r="CX46" s="320"/>
      <c r="CY46" s="318" t="s">
        <v>142</v>
      </c>
      <c r="CZ46" s="319"/>
      <c r="DA46" s="319"/>
      <c r="DB46" s="319"/>
      <c r="DC46" s="319"/>
      <c r="DD46" s="319"/>
      <c r="DE46" s="319"/>
      <c r="DF46" s="320"/>
    </row>
    <row r="47" spans="1:110" ht="15">
      <c r="A47" s="329">
        <v>1</v>
      </c>
      <c r="B47" s="321"/>
      <c r="C47" s="322"/>
      <c r="D47" s="329">
        <v>2</v>
      </c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2"/>
      <c r="AM47" s="329">
        <v>3</v>
      </c>
      <c r="AN47" s="321"/>
      <c r="AO47" s="321"/>
      <c r="AP47" s="321"/>
      <c r="AQ47" s="321"/>
      <c r="AR47" s="321"/>
      <c r="AS47" s="321"/>
      <c r="AT47" s="321"/>
      <c r="AU47" s="322"/>
      <c r="AV47" s="329" t="s">
        <v>88</v>
      </c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10"/>
      <c r="BQ47" s="10"/>
      <c r="BR47" s="10"/>
      <c r="CQ47" s="425" t="s">
        <v>89</v>
      </c>
      <c r="CR47" s="426"/>
      <c r="CS47" s="426"/>
      <c r="CT47" s="426"/>
      <c r="CU47" s="426"/>
      <c r="CV47" s="426"/>
      <c r="CW47" s="426"/>
      <c r="CX47" s="427"/>
      <c r="CY47" s="425" t="s">
        <v>95</v>
      </c>
      <c r="CZ47" s="426"/>
      <c r="DA47" s="426"/>
      <c r="DB47" s="426"/>
      <c r="DC47" s="426"/>
      <c r="DD47" s="426"/>
      <c r="DE47" s="426"/>
      <c r="DF47" s="427"/>
    </row>
    <row r="48" spans="1:110" ht="18.75" customHeight="1">
      <c r="A48" s="313" t="s">
        <v>27</v>
      </c>
      <c r="B48" s="314"/>
      <c r="C48" s="315"/>
      <c r="D48" s="410" t="s">
        <v>180</v>
      </c>
      <c r="E48" s="411"/>
      <c r="F48" s="411"/>
      <c r="G48" s="411"/>
      <c r="H48" s="411"/>
      <c r="I48" s="411"/>
      <c r="J48" s="411"/>
      <c r="K48" s="411"/>
      <c r="L48" s="411"/>
      <c r="M48" s="412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62">
        <v>1</v>
      </c>
      <c r="AN48" s="62"/>
      <c r="AO48" s="62"/>
      <c r="AP48" s="62"/>
      <c r="AQ48" s="62"/>
      <c r="AR48" s="62"/>
      <c r="AS48" s="62"/>
      <c r="AT48" s="62"/>
      <c r="AU48" s="62"/>
      <c r="AV48" s="437">
        <v>40000</v>
      </c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10"/>
      <c r="BR48" s="10"/>
      <c r="CQ48" s="309" t="s">
        <v>11</v>
      </c>
      <c r="CR48" s="310"/>
      <c r="CS48" s="310"/>
      <c r="CT48" s="310"/>
      <c r="CU48" s="310"/>
      <c r="CV48" s="310"/>
      <c r="CW48" s="310"/>
      <c r="CX48" s="311"/>
      <c r="CY48" s="309" t="s">
        <v>11</v>
      </c>
      <c r="CZ48" s="310"/>
      <c r="DA48" s="310"/>
      <c r="DB48" s="310"/>
      <c r="DC48" s="310"/>
      <c r="DD48" s="310"/>
      <c r="DE48" s="310"/>
      <c r="DF48" s="311"/>
    </row>
    <row r="49" spans="1:110" ht="48.75" customHeight="1">
      <c r="A49" s="313" t="s">
        <v>28</v>
      </c>
      <c r="B49" s="314"/>
      <c r="C49" s="315"/>
      <c r="D49" s="410" t="s">
        <v>114</v>
      </c>
      <c r="E49" s="411"/>
      <c r="F49" s="411"/>
      <c r="G49" s="411"/>
      <c r="H49" s="411"/>
      <c r="I49" s="411"/>
      <c r="J49" s="411"/>
      <c r="K49" s="411"/>
      <c r="L49" s="411"/>
      <c r="M49" s="412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62">
        <v>1</v>
      </c>
      <c r="AN49" s="62"/>
      <c r="AO49" s="62"/>
      <c r="AP49" s="62"/>
      <c r="AQ49" s="62"/>
      <c r="AR49" s="62"/>
      <c r="AS49" s="62"/>
      <c r="AT49" s="62"/>
      <c r="AU49" s="62"/>
      <c r="AV49" s="437">
        <v>5768.5</v>
      </c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10"/>
      <c r="BR49" s="10"/>
      <c r="CQ49" s="309" t="s">
        <v>11</v>
      </c>
      <c r="CR49" s="310"/>
      <c r="CS49" s="310"/>
      <c r="CT49" s="310"/>
      <c r="CU49" s="310"/>
      <c r="CV49" s="310"/>
      <c r="CW49" s="310"/>
      <c r="CX49" s="311"/>
      <c r="CY49" s="309" t="s">
        <v>11</v>
      </c>
      <c r="CZ49" s="310"/>
      <c r="DA49" s="310"/>
      <c r="DB49" s="310"/>
      <c r="DC49" s="310"/>
      <c r="DD49" s="310"/>
      <c r="DE49" s="310"/>
      <c r="DF49" s="311"/>
    </row>
    <row r="50" spans="1:110" ht="18.75" customHeight="1">
      <c r="A50" s="301" t="s">
        <v>32</v>
      </c>
      <c r="B50" s="302"/>
      <c r="C50" s="303"/>
      <c r="D50" s="305" t="s">
        <v>239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7"/>
      <c r="AM50" s="304">
        <v>1</v>
      </c>
      <c r="AN50" s="304"/>
      <c r="AO50" s="304"/>
      <c r="AP50" s="304"/>
      <c r="AQ50" s="304"/>
      <c r="AR50" s="304"/>
      <c r="AS50" s="304"/>
      <c r="AT50" s="304"/>
      <c r="AU50" s="304"/>
      <c r="AV50" s="503">
        <v>5820</v>
      </c>
      <c r="AW50" s="504"/>
      <c r="AX50" s="504"/>
      <c r="AY50" s="504"/>
      <c r="AZ50" s="504"/>
      <c r="BA50" s="504"/>
      <c r="BB50" s="504"/>
      <c r="BC50" s="504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10"/>
      <c r="BR50" s="10"/>
      <c r="CQ50" s="295"/>
      <c r="CR50" s="296"/>
      <c r="CS50" s="296"/>
      <c r="CT50" s="296"/>
      <c r="CU50" s="296"/>
      <c r="CV50" s="296"/>
      <c r="CW50" s="296"/>
      <c r="CX50" s="297"/>
      <c r="CY50" s="295"/>
      <c r="CZ50" s="296"/>
      <c r="DA50" s="296"/>
      <c r="DB50" s="296"/>
      <c r="DC50" s="296"/>
      <c r="DD50" s="296"/>
      <c r="DE50" s="296"/>
      <c r="DF50" s="297"/>
    </row>
    <row r="51" spans="1:110" ht="18" customHeight="1">
      <c r="A51" s="215" t="s">
        <v>88</v>
      </c>
      <c r="B51" s="216"/>
      <c r="C51" s="217"/>
      <c r="D51" s="305" t="s">
        <v>220</v>
      </c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20"/>
      <c r="AM51" s="218">
        <v>1</v>
      </c>
      <c r="AN51" s="218"/>
      <c r="AO51" s="218"/>
      <c r="AP51" s="218"/>
      <c r="AQ51" s="218"/>
      <c r="AR51" s="218"/>
      <c r="AS51" s="218"/>
      <c r="AT51" s="218"/>
      <c r="AU51" s="218"/>
      <c r="AV51" s="437">
        <v>5000</v>
      </c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10"/>
      <c r="BR51" s="10"/>
      <c r="CQ51" s="210"/>
      <c r="CR51" s="211"/>
      <c r="CS51" s="211"/>
      <c r="CT51" s="211"/>
      <c r="CU51" s="211"/>
      <c r="CV51" s="211"/>
      <c r="CW51" s="211"/>
      <c r="CX51" s="212"/>
      <c r="CY51" s="210"/>
      <c r="CZ51" s="211"/>
      <c r="DA51" s="211"/>
      <c r="DB51" s="211"/>
      <c r="DC51" s="211"/>
      <c r="DD51" s="211"/>
      <c r="DE51" s="211"/>
      <c r="DF51" s="212"/>
    </row>
    <row r="52" spans="1:110" ht="14.25" customHeight="1">
      <c r="A52" s="312"/>
      <c r="B52" s="312"/>
      <c r="C52" s="312"/>
      <c r="D52" s="355" t="s">
        <v>10</v>
      </c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7"/>
      <c r="AM52" s="317" t="s">
        <v>11</v>
      </c>
      <c r="AN52" s="317"/>
      <c r="AO52" s="317"/>
      <c r="AP52" s="317"/>
      <c r="AQ52" s="317"/>
      <c r="AR52" s="317"/>
      <c r="AS52" s="317"/>
      <c r="AT52" s="317"/>
      <c r="AU52" s="317"/>
      <c r="AV52" s="443">
        <f>SUM(AV48:BO51)</f>
        <v>56588.5</v>
      </c>
      <c r="AW52" s="444"/>
      <c r="AX52" s="444"/>
      <c r="AY52" s="444"/>
      <c r="AZ52" s="444"/>
      <c r="BA52" s="444"/>
      <c r="BB52" s="444"/>
      <c r="BC52" s="444"/>
      <c r="BD52" s="444"/>
      <c r="BE52" s="444"/>
      <c r="BF52" s="444"/>
      <c r="BG52" s="444"/>
      <c r="BH52" s="444"/>
      <c r="BI52" s="444"/>
      <c r="BJ52" s="444"/>
      <c r="BK52" s="444"/>
      <c r="BL52" s="444"/>
      <c r="BM52" s="444"/>
      <c r="BN52" s="444"/>
      <c r="BO52" s="444"/>
      <c r="CQ52" s="428">
        <v>30000</v>
      </c>
      <c r="CR52" s="429"/>
      <c r="CS52" s="429"/>
      <c r="CT52" s="429"/>
      <c r="CU52" s="429"/>
      <c r="CV52" s="429"/>
      <c r="CW52" s="429"/>
      <c r="CX52" s="430"/>
      <c r="CY52" s="428">
        <v>30000</v>
      </c>
      <c r="CZ52" s="429"/>
      <c r="DA52" s="429"/>
      <c r="DB52" s="429"/>
      <c r="DC52" s="429"/>
      <c r="DD52" s="429"/>
      <c r="DE52" s="429"/>
      <c r="DF52" s="430"/>
    </row>
    <row r="53" spans="1:110" ht="20.25" customHeight="1">
      <c r="A53" s="485" t="s">
        <v>73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485"/>
      <c r="CX53" s="485"/>
      <c r="CY53" s="485"/>
      <c r="CZ53" s="485"/>
      <c r="DA53" s="485"/>
      <c r="DB53" s="485"/>
      <c r="DC53" s="485"/>
      <c r="DD53" s="485"/>
      <c r="DE53" s="485"/>
      <c r="DF53" s="485"/>
    </row>
    <row r="54" spans="1:70" ht="22.5" customHeight="1">
      <c r="A54" s="325" t="s">
        <v>133</v>
      </c>
      <c r="B54" s="325"/>
      <c r="C54" s="325"/>
      <c r="D54" s="325"/>
      <c r="L54" s="25"/>
      <c r="M54" s="479" t="s">
        <v>148</v>
      </c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79"/>
      <c r="AL54" s="479"/>
      <c r="AM54" s="479"/>
      <c r="AN54" s="479"/>
      <c r="AO54" s="479"/>
      <c r="AP54" s="479"/>
      <c r="AQ54" s="479"/>
      <c r="AR54" s="479"/>
      <c r="AS54" s="479"/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79"/>
      <c r="BM54" s="479"/>
      <c r="BN54" s="479"/>
      <c r="BO54" s="479"/>
      <c r="BR54" s="10"/>
    </row>
    <row r="55" spans="1:70" ht="18" customHeight="1">
      <c r="A55" s="489" t="s">
        <v>13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79" t="s">
        <v>126</v>
      </c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79"/>
      <c r="AG55" s="479"/>
      <c r="AH55" s="479"/>
      <c r="AI55" s="479"/>
      <c r="AJ55" s="479"/>
      <c r="AK55" s="479"/>
      <c r="AL55" s="479"/>
      <c r="AM55" s="479"/>
      <c r="AN55" s="479"/>
      <c r="AO55" s="479"/>
      <c r="AP55" s="479"/>
      <c r="AQ55" s="479"/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  <c r="BL55" s="479"/>
      <c r="BM55" s="479"/>
      <c r="BN55" s="479"/>
      <c r="BO55" s="479"/>
      <c r="BR55" s="10"/>
    </row>
    <row r="56" spans="1:67" ht="9.75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</row>
    <row r="57" spans="1:110" ht="63" customHeight="1">
      <c r="A57" s="309" t="s">
        <v>183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1"/>
      <c r="CQ57" s="313" t="s">
        <v>186</v>
      </c>
      <c r="CR57" s="314"/>
      <c r="CS57" s="314"/>
      <c r="CT57" s="314"/>
      <c r="CU57" s="314"/>
      <c r="CV57" s="314"/>
      <c r="CW57" s="314"/>
      <c r="CX57" s="315"/>
      <c r="CY57" s="313" t="s">
        <v>187</v>
      </c>
      <c r="CZ57" s="314"/>
      <c r="DA57" s="314"/>
      <c r="DB57" s="314"/>
      <c r="DC57" s="314"/>
      <c r="DD57" s="314"/>
      <c r="DE57" s="314"/>
      <c r="DF57" s="315"/>
    </row>
    <row r="58" spans="1:110" ht="42.75" customHeight="1">
      <c r="A58" s="312" t="s">
        <v>14</v>
      </c>
      <c r="B58" s="312"/>
      <c r="C58" s="312"/>
      <c r="D58" s="312" t="s">
        <v>16</v>
      </c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 t="s">
        <v>63</v>
      </c>
      <c r="AE58" s="312"/>
      <c r="AF58" s="312"/>
      <c r="AG58" s="312"/>
      <c r="AH58" s="312"/>
      <c r="AI58" s="312"/>
      <c r="AJ58" s="312"/>
      <c r="AK58" s="312"/>
      <c r="AL58" s="312"/>
      <c r="AM58" s="312" t="s">
        <v>115</v>
      </c>
      <c r="AN58" s="312"/>
      <c r="AO58" s="312"/>
      <c r="AP58" s="312"/>
      <c r="AQ58" s="312"/>
      <c r="AR58" s="312"/>
      <c r="AS58" s="312"/>
      <c r="AT58" s="312"/>
      <c r="AU58" s="312"/>
      <c r="AV58" s="57" t="s">
        <v>74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312" t="s">
        <v>86</v>
      </c>
      <c r="BG58" s="312"/>
      <c r="BH58" s="312"/>
      <c r="BI58" s="312"/>
      <c r="BJ58" s="312"/>
      <c r="BK58" s="312"/>
      <c r="BL58" s="312"/>
      <c r="BM58" s="312"/>
      <c r="BN58" s="312"/>
      <c r="BO58" s="312"/>
      <c r="CQ58" s="318" t="s">
        <v>135</v>
      </c>
      <c r="CR58" s="319"/>
      <c r="CS58" s="319"/>
      <c r="CT58" s="319"/>
      <c r="CU58" s="319"/>
      <c r="CV58" s="319"/>
      <c r="CW58" s="319"/>
      <c r="CX58" s="320"/>
      <c r="CY58" s="318" t="s">
        <v>135</v>
      </c>
      <c r="CZ58" s="319"/>
      <c r="DA58" s="319"/>
      <c r="DB58" s="319"/>
      <c r="DC58" s="319"/>
      <c r="DD58" s="319"/>
      <c r="DE58" s="319"/>
      <c r="DF58" s="320"/>
    </row>
    <row r="59" spans="1:110" ht="13.5" customHeight="1">
      <c r="A59" s="328" t="s">
        <v>27</v>
      </c>
      <c r="B59" s="328"/>
      <c r="C59" s="328"/>
      <c r="D59" s="328" t="s">
        <v>28</v>
      </c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>
        <v>2</v>
      </c>
      <c r="AE59" s="328"/>
      <c r="AF59" s="328"/>
      <c r="AG59" s="328"/>
      <c r="AH59" s="328"/>
      <c r="AI59" s="328"/>
      <c r="AJ59" s="328"/>
      <c r="AK59" s="328"/>
      <c r="AL59" s="328"/>
      <c r="AM59" s="328">
        <v>3</v>
      </c>
      <c r="AN59" s="328"/>
      <c r="AO59" s="328"/>
      <c r="AP59" s="328"/>
      <c r="AQ59" s="328"/>
      <c r="AR59" s="328"/>
      <c r="AS59" s="328"/>
      <c r="AT59" s="328"/>
      <c r="AU59" s="328"/>
      <c r="AV59" s="92" t="s">
        <v>88</v>
      </c>
      <c r="AW59" s="92"/>
      <c r="AX59" s="92"/>
      <c r="AY59" s="92"/>
      <c r="AZ59" s="92"/>
      <c r="BA59" s="92"/>
      <c r="BB59" s="92"/>
      <c r="BC59" s="92"/>
      <c r="BD59" s="92"/>
      <c r="BE59" s="92"/>
      <c r="BF59" s="328" t="s">
        <v>89</v>
      </c>
      <c r="BG59" s="328"/>
      <c r="BH59" s="328"/>
      <c r="BI59" s="328"/>
      <c r="BJ59" s="328"/>
      <c r="BK59" s="328"/>
      <c r="BL59" s="328"/>
      <c r="BM59" s="328"/>
      <c r="BN59" s="328"/>
      <c r="BO59" s="328"/>
      <c r="CQ59" s="425" t="s">
        <v>95</v>
      </c>
      <c r="CR59" s="426"/>
      <c r="CS59" s="426"/>
      <c r="CT59" s="426"/>
      <c r="CU59" s="426"/>
      <c r="CV59" s="426"/>
      <c r="CW59" s="426"/>
      <c r="CX59" s="427"/>
      <c r="CY59" s="425" t="s">
        <v>96</v>
      </c>
      <c r="CZ59" s="426"/>
      <c r="DA59" s="426"/>
      <c r="DB59" s="426"/>
      <c r="DC59" s="426"/>
      <c r="DD59" s="426"/>
      <c r="DE59" s="426"/>
      <c r="DF59" s="427"/>
    </row>
    <row r="60" spans="1:110" ht="15.75" customHeight="1">
      <c r="A60" s="111" t="s">
        <v>27</v>
      </c>
      <c r="B60" s="112"/>
      <c r="C60" s="113"/>
      <c r="D60" s="127" t="s">
        <v>146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9"/>
      <c r="AD60" s="111"/>
      <c r="AE60" s="112"/>
      <c r="AF60" s="112"/>
      <c r="AG60" s="112"/>
      <c r="AH60" s="112"/>
      <c r="AI60" s="112"/>
      <c r="AJ60" s="112"/>
      <c r="AK60" s="112"/>
      <c r="AL60" s="113"/>
      <c r="AM60" s="111"/>
      <c r="AN60" s="112"/>
      <c r="AO60" s="112"/>
      <c r="AP60" s="112"/>
      <c r="AQ60" s="112"/>
      <c r="AR60" s="112"/>
      <c r="AS60" s="112"/>
      <c r="AT60" s="112"/>
      <c r="AU60" s="113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1"/>
      <c r="BG60" s="112"/>
      <c r="BH60" s="112"/>
      <c r="BI60" s="112"/>
      <c r="BJ60" s="112"/>
      <c r="BK60" s="112"/>
      <c r="BL60" s="112"/>
      <c r="BM60" s="112"/>
      <c r="BN60" s="112"/>
      <c r="BO60" s="19">
        <v>8100</v>
      </c>
      <c r="BP60" s="15"/>
      <c r="BQ60" s="15"/>
      <c r="BR60" s="15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407" t="s">
        <v>100</v>
      </c>
      <c r="CR60" s="408"/>
      <c r="CS60" s="408"/>
      <c r="CT60" s="408"/>
      <c r="CU60" s="408"/>
      <c r="CV60" s="408"/>
      <c r="CW60" s="408"/>
      <c r="CX60" s="409"/>
      <c r="CY60" s="407" t="s">
        <v>100</v>
      </c>
      <c r="CZ60" s="408"/>
      <c r="DA60" s="408"/>
      <c r="DB60" s="408"/>
      <c r="DC60" s="408"/>
      <c r="DD60" s="408"/>
      <c r="DE60" s="408"/>
      <c r="DF60" s="409"/>
    </row>
    <row r="61" spans="1:110" ht="13.5" customHeight="1">
      <c r="A61" s="474"/>
      <c r="B61" s="475"/>
      <c r="C61" s="476"/>
      <c r="D61" s="481" t="s">
        <v>117</v>
      </c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3"/>
      <c r="AD61" s="500"/>
      <c r="AE61" s="501"/>
      <c r="AF61" s="501"/>
      <c r="AG61" s="501"/>
      <c r="AH61" s="501"/>
      <c r="AI61" s="501"/>
      <c r="AJ61" s="501"/>
      <c r="AK61" s="501"/>
      <c r="AL61" s="502"/>
      <c r="AM61" s="490"/>
      <c r="AN61" s="491"/>
      <c r="AO61" s="491"/>
      <c r="AP61" s="491"/>
      <c r="AQ61" s="491"/>
      <c r="AR61" s="491"/>
      <c r="AS61" s="491"/>
      <c r="AT61" s="491"/>
      <c r="AU61" s="492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493"/>
      <c r="BG61" s="494"/>
      <c r="BH61" s="494"/>
      <c r="BI61" s="494"/>
      <c r="BJ61" s="494"/>
      <c r="BK61" s="494"/>
      <c r="BL61" s="494"/>
      <c r="BM61" s="494"/>
      <c r="BN61" s="494"/>
      <c r="BO61" s="495"/>
      <c r="BP61" s="15"/>
      <c r="BQ61" s="15"/>
      <c r="BR61" s="15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407"/>
      <c r="CR61" s="408"/>
      <c r="CS61" s="408"/>
      <c r="CT61" s="408"/>
      <c r="CU61" s="408"/>
      <c r="CV61" s="408"/>
      <c r="CW61" s="408"/>
      <c r="CX61" s="409"/>
      <c r="CY61" s="407"/>
      <c r="CZ61" s="408"/>
      <c r="DA61" s="408"/>
      <c r="DB61" s="408"/>
      <c r="DC61" s="408"/>
      <c r="DD61" s="408"/>
      <c r="DE61" s="408"/>
      <c r="DF61" s="409"/>
    </row>
    <row r="62" spans="1:110" ht="13.5" customHeight="1">
      <c r="A62" s="468" t="s">
        <v>28</v>
      </c>
      <c r="B62" s="468"/>
      <c r="C62" s="468"/>
      <c r="D62" s="496" t="s">
        <v>232</v>
      </c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8"/>
      <c r="AD62" s="477"/>
      <c r="AE62" s="477"/>
      <c r="AF62" s="477"/>
      <c r="AG62" s="477"/>
      <c r="AH62" s="477"/>
      <c r="AI62" s="477"/>
      <c r="AJ62" s="477"/>
      <c r="AK62" s="477"/>
      <c r="AL62" s="477"/>
      <c r="AM62" s="470"/>
      <c r="AN62" s="470"/>
      <c r="AO62" s="470"/>
      <c r="AP62" s="470"/>
      <c r="AQ62" s="470"/>
      <c r="AR62" s="470"/>
      <c r="AS62" s="470"/>
      <c r="AT62" s="470"/>
      <c r="AU62" s="470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484">
        <v>10249</v>
      </c>
      <c r="BG62" s="484"/>
      <c r="BH62" s="484"/>
      <c r="BI62" s="484"/>
      <c r="BJ62" s="484"/>
      <c r="BK62" s="484"/>
      <c r="BL62" s="484"/>
      <c r="BM62" s="484"/>
      <c r="BN62" s="484"/>
      <c r="BO62" s="484"/>
      <c r="BP62" s="15"/>
      <c r="BQ62" s="15"/>
      <c r="BR62" s="15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407" t="s">
        <v>100</v>
      </c>
      <c r="CR62" s="408"/>
      <c r="CS62" s="408"/>
      <c r="CT62" s="408"/>
      <c r="CU62" s="408"/>
      <c r="CV62" s="408"/>
      <c r="CW62" s="408"/>
      <c r="CX62" s="409"/>
      <c r="CY62" s="407" t="s">
        <v>100</v>
      </c>
      <c r="CZ62" s="408"/>
      <c r="DA62" s="408"/>
      <c r="DB62" s="408"/>
      <c r="DC62" s="408"/>
      <c r="DD62" s="408"/>
      <c r="DE62" s="408"/>
      <c r="DF62" s="409"/>
    </row>
    <row r="63" spans="1:110" ht="13.5" customHeight="1">
      <c r="A63" s="266" t="s">
        <v>32</v>
      </c>
      <c r="B63" s="266"/>
      <c r="C63" s="266"/>
      <c r="D63" s="270" t="s">
        <v>235</v>
      </c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2"/>
      <c r="AD63" s="269"/>
      <c r="AE63" s="269"/>
      <c r="AF63" s="269"/>
      <c r="AG63" s="269"/>
      <c r="AH63" s="269"/>
      <c r="AI63" s="269"/>
      <c r="AJ63" s="269"/>
      <c r="AK63" s="269"/>
      <c r="AL63" s="269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>
        <v>19900</v>
      </c>
      <c r="BP63" s="15"/>
      <c r="BQ63" s="15"/>
      <c r="BR63" s="15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63"/>
      <c r="CR63" s="264"/>
      <c r="CS63" s="264"/>
      <c r="CT63" s="264"/>
      <c r="CU63" s="264"/>
      <c r="CV63" s="264"/>
      <c r="CW63" s="264"/>
      <c r="CX63" s="265"/>
      <c r="CY63" s="263"/>
      <c r="CZ63" s="264"/>
      <c r="DA63" s="264"/>
      <c r="DB63" s="264"/>
      <c r="DC63" s="264"/>
      <c r="DD63" s="264"/>
      <c r="DE63" s="264"/>
      <c r="DF63" s="265"/>
    </row>
    <row r="64" spans="1:110" ht="13.5" customHeight="1">
      <c r="A64" s="114"/>
      <c r="B64" s="114"/>
      <c r="C64" s="114"/>
      <c r="D64" s="481" t="s">
        <v>118</v>
      </c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3"/>
      <c r="AD64" s="477"/>
      <c r="AE64" s="477"/>
      <c r="AF64" s="477"/>
      <c r="AG64" s="477"/>
      <c r="AH64" s="477"/>
      <c r="AI64" s="477"/>
      <c r="AJ64" s="477"/>
      <c r="AK64" s="477"/>
      <c r="AL64" s="477"/>
      <c r="AM64" s="470"/>
      <c r="AN64" s="470"/>
      <c r="AO64" s="470"/>
      <c r="AP64" s="470"/>
      <c r="AQ64" s="470"/>
      <c r="AR64" s="470"/>
      <c r="AS64" s="470"/>
      <c r="AT64" s="470"/>
      <c r="AU64" s="470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471"/>
      <c r="BG64" s="471"/>
      <c r="BH64" s="471"/>
      <c r="BI64" s="471"/>
      <c r="BJ64" s="471"/>
      <c r="BK64" s="471"/>
      <c r="BL64" s="471"/>
      <c r="BM64" s="471"/>
      <c r="BN64" s="471"/>
      <c r="BO64" s="471"/>
      <c r="BP64" s="15"/>
      <c r="BQ64" s="15"/>
      <c r="BR64" s="15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407"/>
      <c r="CR64" s="408"/>
      <c r="CS64" s="408"/>
      <c r="CT64" s="408"/>
      <c r="CU64" s="408"/>
      <c r="CV64" s="408"/>
      <c r="CW64" s="408"/>
      <c r="CX64" s="409"/>
      <c r="CY64" s="407"/>
      <c r="CZ64" s="408"/>
      <c r="DA64" s="408"/>
      <c r="DB64" s="408"/>
      <c r="DC64" s="408"/>
      <c r="DD64" s="408"/>
      <c r="DE64" s="408"/>
      <c r="DF64" s="409"/>
    </row>
    <row r="65" spans="1:110" ht="13.5" customHeight="1">
      <c r="A65" s="114" t="s">
        <v>88</v>
      </c>
      <c r="B65" s="114"/>
      <c r="C65" s="114"/>
      <c r="D65" s="127" t="s">
        <v>209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9"/>
      <c r="AD65" s="115"/>
      <c r="AE65" s="115"/>
      <c r="AF65" s="115"/>
      <c r="AG65" s="115"/>
      <c r="AH65" s="115"/>
      <c r="AI65" s="115"/>
      <c r="AJ65" s="115"/>
      <c r="AK65" s="115"/>
      <c r="AL65" s="115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6"/>
      <c r="BG65" s="116"/>
      <c r="BH65" s="116"/>
      <c r="BI65" s="116"/>
      <c r="BJ65" s="116"/>
      <c r="BK65" s="116"/>
      <c r="BL65" s="116"/>
      <c r="BM65" s="116"/>
      <c r="BN65" s="116"/>
      <c r="BO65" s="120">
        <v>42418.27</v>
      </c>
      <c r="BP65" s="15"/>
      <c r="BQ65" s="15"/>
      <c r="BR65" s="15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89"/>
      <c r="CR65" s="90"/>
      <c r="CS65" s="90"/>
      <c r="CT65" s="90"/>
      <c r="CU65" s="90"/>
      <c r="CV65" s="90"/>
      <c r="CW65" s="90"/>
      <c r="CX65" s="91"/>
      <c r="CY65" s="89"/>
      <c r="CZ65" s="90"/>
      <c r="DA65" s="90"/>
      <c r="DB65" s="90"/>
      <c r="DC65" s="90"/>
      <c r="DD65" s="90"/>
      <c r="DE65" s="90"/>
      <c r="DF65" s="91"/>
    </row>
    <row r="66" spans="1:110" ht="13.5" customHeight="1">
      <c r="A66" s="241" t="s">
        <v>89</v>
      </c>
      <c r="B66" s="241"/>
      <c r="C66" s="241"/>
      <c r="D66" s="249" t="s">
        <v>225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7"/>
      <c r="AD66" s="245"/>
      <c r="AE66" s="245"/>
      <c r="AF66" s="245"/>
      <c r="AG66" s="245"/>
      <c r="AH66" s="245"/>
      <c r="AI66" s="245"/>
      <c r="AJ66" s="245"/>
      <c r="AK66" s="245"/>
      <c r="AL66" s="245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3"/>
      <c r="BG66" s="243"/>
      <c r="BH66" s="243"/>
      <c r="BI66" s="243"/>
      <c r="BJ66" s="243"/>
      <c r="BK66" s="243"/>
      <c r="BL66" s="243"/>
      <c r="BM66" s="243"/>
      <c r="BN66" s="243"/>
      <c r="BO66" s="244">
        <v>197749</v>
      </c>
      <c r="BP66" s="15"/>
      <c r="BQ66" s="15"/>
      <c r="BR66" s="15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38"/>
      <c r="CR66" s="239"/>
      <c r="CS66" s="239"/>
      <c r="CT66" s="239"/>
      <c r="CU66" s="239"/>
      <c r="CV66" s="239"/>
      <c r="CW66" s="239"/>
      <c r="CX66" s="240"/>
      <c r="CY66" s="238"/>
      <c r="CZ66" s="239"/>
      <c r="DA66" s="239"/>
      <c r="DB66" s="239"/>
      <c r="DC66" s="239"/>
      <c r="DD66" s="239"/>
      <c r="DE66" s="239"/>
      <c r="DF66" s="240"/>
    </row>
    <row r="67" spans="1:110" ht="13.5" customHeight="1">
      <c r="A67" s="241" t="s">
        <v>95</v>
      </c>
      <c r="B67" s="114"/>
      <c r="C67" s="114" t="s">
        <v>89</v>
      </c>
      <c r="D67" s="18" t="s">
        <v>238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15"/>
      <c r="AE67" s="115"/>
      <c r="AF67" s="115"/>
      <c r="AG67" s="115"/>
      <c r="AH67" s="115"/>
      <c r="AI67" s="115"/>
      <c r="AJ67" s="115"/>
      <c r="AK67" s="115"/>
      <c r="AL67" s="115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484">
        <v>11000</v>
      </c>
      <c r="BG67" s="484"/>
      <c r="BH67" s="484"/>
      <c r="BI67" s="484"/>
      <c r="BJ67" s="484"/>
      <c r="BK67" s="484"/>
      <c r="BL67" s="484"/>
      <c r="BM67" s="484"/>
      <c r="BN67" s="484"/>
      <c r="BO67" s="484"/>
      <c r="BP67" s="15"/>
      <c r="BQ67" s="15"/>
      <c r="BR67" s="15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407" t="s">
        <v>100</v>
      </c>
      <c r="CR67" s="408"/>
      <c r="CS67" s="408"/>
      <c r="CT67" s="408"/>
      <c r="CU67" s="408"/>
      <c r="CV67" s="408"/>
      <c r="CW67" s="408"/>
      <c r="CX67" s="409"/>
      <c r="CY67" s="407" t="s">
        <v>100</v>
      </c>
      <c r="CZ67" s="408"/>
      <c r="DA67" s="408"/>
      <c r="DB67" s="408"/>
      <c r="DC67" s="408"/>
      <c r="DD67" s="408"/>
      <c r="DE67" s="408"/>
      <c r="DF67" s="409"/>
    </row>
    <row r="68" spans="1:110" ht="16.5" customHeight="1">
      <c r="A68" s="468"/>
      <c r="B68" s="468"/>
      <c r="C68" s="468"/>
      <c r="D68" s="450" t="s">
        <v>10</v>
      </c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2"/>
      <c r="AD68" s="469"/>
      <c r="AE68" s="469"/>
      <c r="AF68" s="469"/>
      <c r="AG68" s="469"/>
      <c r="AH68" s="469"/>
      <c r="AI68" s="469"/>
      <c r="AJ68" s="469"/>
      <c r="AK68" s="469"/>
      <c r="AL68" s="469"/>
      <c r="AM68" s="470" t="s">
        <v>11</v>
      </c>
      <c r="AN68" s="470"/>
      <c r="AO68" s="470"/>
      <c r="AP68" s="470"/>
      <c r="AQ68" s="470"/>
      <c r="AR68" s="470"/>
      <c r="AS68" s="470"/>
      <c r="AT68" s="470"/>
      <c r="AU68" s="470"/>
      <c r="AV68" s="117" t="s">
        <v>100</v>
      </c>
      <c r="AW68" s="17"/>
      <c r="AX68" s="17"/>
      <c r="AY68" s="17"/>
      <c r="AZ68" s="17"/>
      <c r="BA68" s="17"/>
      <c r="BB68" s="17"/>
      <c r="BC68" s="17"/>
      <c r="BD68" s="17"/>
      <c r="BE68" s="17"/>
      <c r="BF68" s="471">
        <f>SUM(BF60:BO67)</f>
        <v>289416.27</v>
      </c>
      <c r="BG68" s="471"/>
      <c r="BH68" s="471"/>
      <c r="BI68" s="471"/>
      <c r="BJ68" s="471"/>
      <c r="BK68" s="471"/>
      <c r="BL68" s="471"/>
      <c r="BM68" s="471"/>
      <c r="BN68" s="471"/>
      <c r="BO68" s="471"/>
      <c r="BP68" s="15"/>
      <c r="BQ68" s="15"/>
      <c r="BR68" s="15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402">
        <v>71945.75</v>
      </c>
      <c r="CR68" s="403"/>
      <c r="CS68" s="403"/>
      <c r="CT68" s="403"/>
      <c r="CU68" s="403"/>
      <c r="CV68" s="403"/>
      <c r="CW68" s="403"/>
      <c r="CX68" s="404"/>
      <c r="CY68" s="402">
        <v>71945.75</v>
      </c>
      <c r="CZ68" s="403"/>
      <c r="DA68" s="403"/>
      <c r="DB68" s="403"/>
      <c r="DC68" s="403"/>
      <c r="DD68" s="403"/>
      <c r="DE68" s="403"/>
      <c r="DF68" s="404"/>
    </row>
    <row r="69" spans="1:110" ht="6.75" customHeight="1">
      <c r="A69" s="28"/>
      <c r="B69" s="28"/>
      <c r="C69" s="28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196"/>
      <c r="AE69" s="196"/>
      <c r="AF69" s="196"/>
      <c r="AG69" s="196"/>
      <c r="AH69" s="196"/>
      <c r="AI69" s="196"/>
      <c r="AJ69" s="196"/>
      <c r="AK69" s="196"/>
      <c r="AL69" s="196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5"/>
      <c r="BQ69" s="15"/>
      <c r="BR69" s="1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</row>
    <row r="70" spans="1:70" ht="19.5" customHeight="1">
      <c r="A70" s="325" t="s">
        <v>133</v>
      </c>
      <c r="B70" s="325"/>
      <c r="C70" s="325"/>
      <c r="D70" s="325"/>
      <c r="L70" s="25"/>
      <c r="M70" s="479" t="s">
        <v>237</v>
      </c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79"/>
      <c r="AL70" s="479"/>
      <c r="AM70" s="479"/>
      <c r="AN70" s="479"/>
      <c r="AO70" s="479"/>
      <c r="AP70" s="479"/>
      <c r="AQ70" s="479"/>
      <c r="AR70" s="479"/>
      <c r="AS70" s="479"/>
      <c r="AT70" s="479"/>
      <c r="AU70" s="479"/>
      <c r="AV70" s="479"/>
      <c r="AW70" s="479"/>
      <c r="AX70" s="479"/>
      <c r="AY70" s="479"/>
      <c r="AZ70" s="479"/>
      <c r="BA70" s="479"/>
      <c r="BB70" s="479"/>
      <c r="BC70" s="479"/>
      <c r="BD70" s="479"/>
      <c r="BE70" s="479"/>
      <c r="BF70" s="479"/>
      <c r="BG70" s="479"/>
      <c r="BH70" s="479"/>
      <c r="BI70" s="479"/>
      <c r="BJ70" s="479"/>
      <c r="BK70" s="479"/>
      <c r="BL70" s="479"/>
      <c r="BM70" s="479"/>
      <c r="BN70" s="479"/>
      <c r="BO70" s="479"/>
      <c r="BR70" s="10"/>
    </row>
    <row r="71" spans="1:110" ht="16.5" customHeight="1">
      <c r="A71" s="28"/>
      <c r="B71" s="28"/>
      <c r="C71" s="28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196"/>
      <c r="AE71" s="196"/>
      <c r="AF71" s="196"/>
      <c r="AG71" s="196"/>
      <c r="AH71" s="196"/>
      <c r="AI71" s="196"/>
      <c r="AJ71" s="196"/>
      <c r="AK71" s="196"/>
      <c r="AL71" s="196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5"/>
      <c r="BQ71" s="15"/>
      <c r="BR71" s="1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</row>
    <row r="72" spans="1:110" ht="63" customHeight="1">
      <c r="A72" s="309" t="s">
        <v>183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310"/>
      <c r="CB72" s="310"/>
      <c r="CC72" s="310"/>
      <c r="CD72" s="310"/>
      <c r="CE72" s="310"/>
      <c r="CF72" s="310"/>
      <c r="CG72" s="310"/>
      <c r="CH72" s="310"/>
      <c r="CI72" s="310"/>
      <c r="CJ72" s="310"/>
      <c r="CK72" s="310"/>
      <c r="CL72" s="310"/>
      <c r="CM72" s="310"/>
      <c r="CN72" s="310"/>
      <c r="CO72" s="310"/>
      <c r="CP72" s="311"/>
      <c r="CQ72" s="313" t="s">
        <v>186</v>
      </c>
      <c r="CR72" s="314"/>
      <c r="CS72" s="314"/>
      <c r="CT72" s="314"/>
      <c r="CU72" s="314"/>
      <c r="CV72" s="314"/>
      <c r="CW72" s="314"/>
      <c r="CX72" s="315"/>
      <c r="CY72" s="313" t="s">
        <v>187</v>
      </c>
      <c r="CZ72" s="314"/>
      <c r="DA72" s="314"/>
      <c r="DB72" s="314"/>
      <c r="DC72" s="314"/>
      <c r="DD72" s="314"/>
      <c r="DE72" s="314"/>
      <c r="DF72" s="315"/>
    </row>
    <row r="73" spans="1:110" ht="42.75" customHeight="1">
      <c r="A73" s="312" t="s">
        <v>14</v>
      </c>
      <c r="B73" s="312"/>
      <c r="C73" s="312"/>
      <c r="D73" s="312" t="s">
        <v>16</v>
      </c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 t="s">
        <v>63</v>
      </c>
      <c r="AE73" s="312"/>
      <c r="AF73" s="312"/>
      <c r="AG73" s="312"/>
      <c r="AH73" s="312"/>
      <c r="AI73" s="312"/>
      <c r="AJ73" s="312"/>
      <c r="AK73" s="312"/>
      <c r="AL73" s="312"/>
      <c r="AM73" s="312" t="s">
        <v>115</v>
      </c>
      <c r="AN73" s="312"/>
      <c r="AO73" s="312"/>
      <c r="AP73" s="312"/>
      <c r="AQ73" s="312"/>
      <c r="AR73" s="312"/>
      <c r="AS73" s="312"/>
      <c r="AT73" s="312"/>
      <c r="AU73" s="312"/>
      <c r="AV73" s="185" t="s">
        <v>74</v>
      </c>
      <c r="AW73" s="185"/>
      <c r="AX73" s="185"/>
      <c r="AY73" s="185"/>
      <c r="AZ73" s="185"/>
      <c r="BA73" s="185"/>
      <c r="BB73" s="185"/>
      <c r="BC73" s="185"/>
      <c r="BD73" s="185"/>
      <c r="BE73" s="185"/>
      <c r="BF73" s="312" t="s">
        <v>86</v>
      </c>
      <c r="BG73" s="312"/>
      <c r="BH73" s="312"/>
      <c r="BI73" s="312"/>
      <c r="BJ73" s="312"/>
      <c r="BK73" s="312"/>
      <c r="BL73" s="312"/>
      <c r="BM73" s="312"/>
      <c r="BN73" s="312"/>
      <c r="BO73" s="312"/>
      <c r="CQ73" s="318" t="s">
        <v>135</v>
      </c>
      <c r="CR73" s="319"/>
      <c r="CS73" s="319"/>
      <c r="CT73" s="319"/>
      <c r="CU73" s="319"/>
      <c r="CV73" s="319"/>
      <c r="CW73" s="319"/>
      <c r="CX73" s="320"/>
      <c r="CY73" s="318" t="s">
        <v>135</v>
      </c>
      <c r="CZ73" s="319"/>
      <c r="DA73" s="319"/>
      <c r="DB73" s="319"/>
      <c r="DC73" s="319"/>
      <c r="DD73" s="319"/>
      <c r="DE73" s="319"/>
      <c r="DF73" s="320"/>
    </row>
    <row r="74" spans="1:110" ht="13.5" customHeight="1">
      <c r="A74" s="328" t="s">
        <v>27</v>
      </c>
      <c r="B74" s="328"/>
      <c r="C74" s="328"/>
      <c r="D74" s="328" t="s">
        <v>28</v>
      </c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>
        <v>2</v>
      </c>
      <c r="AE74" s="328"/>
      <c r="AF74" s="328"/>
      <c r="AG74" s="328"/>
      <c r="AH74" s="328"/>
      <c r="AI74" s="328"/>
      <c r="AJ74" s="328"/>
      <c r="AK74" s="328"/>
      <c r="AL74" s="328"/>
      <c r="AM74" s="328">
        <v>3</v>
      </c>
      <c r="AN74" s="328"/>
      <c r="AO74" s="328"/>
      <c r="AP74" s="328"/>
      <c r="AQ74" s="328"/>
      <c r="AR74" s="328"/>
      <c r="AS74" s="328"/>
      <c r="AT74" s="328"/>
      <c r="AU74" s="328"/>
      <c r="AV74" s="186" t="s">
        <v>88</v>
      </c>
      <c r="AW74" s="186"/>
      <c r="AX74" s="186"/>
      <c r="AY74" s="186"/>
      <c r="AZ74" s="186"/>
      <c r="BA74" s="186"/>
      <c r="BB74" s="186"/>
      <c r="BC74" s="186"/>
      <c r="BD74" s="186"/>
      <c r="BE74" s="186"/>
      <c r="BF74" s="328" t="s">
        <v>89</v>
      </c>
      <c r="BG74" s="328"/>
      <c r="BH74" s="328"/>
      <c r="BI74" s="328"/>
      <c r="BJ74" s="328"/>
      <c r="BK74" s="328"/>
      <c r="BL74" s="328"/>
      <c r="BM74" s="328"/>
      <c r="BN74" s="328"/>
      <c r="BO74" s="328"/>
      <c r="CQ74" s="425" t="s">
        <v>95</v>
      </c>
      <c r="CR74" s="426"/>
      <c r="CS74" s="426"/>
      <c r="CT74" s="426"/>
      <c r="CU74" s="426"/>
      <c r="CV74" s="426"/>
      <c r="CW74" s="426"/>
      <c r="CX74" s="427"/>
      <c r="CY74" s="425" t="s">
        <v>96</v>
      </c>
      <c r="CZ74" s="426"/>
      <c r="DA74" s="426"/>
      <c r="DB74" s="426"/>
      <c r="DC74" s="426"/>
      <c r="DD74" s="426"/>
      <c r="DE74" s="426"/>
      <c r="DF74" s="427"/>
    </row>
    <row r="75" spans="1:110" ht="15.75" customHeight="1">
      <c r="A75" s="192" t="s">
        <v>217</v>
      </c>
      <c r="B75" s="193"/>
      <c r="C75" s="194"/>
      <c r="D75" s="187" t="s">
        <v>218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9"/>
      <c r="AD75" s="192"/>
      <c r="AE75" s="193"/>
      <c r="AF75" s="193"/>
      <c r="AG75" s="193"/>
      <c r="AH75" s="193"/>
      <c r="AI75" s="193"/>
      <c r="AJ75" s="193"/>
      <c r="AK75" s="193"/>
      <c r="AL75" s="194"/>
      <c r="AM75" s="192"/>
      <c r="AN75" s="193"/>
      <c r="AO75" s="193"/>
      <c r="AP75" s="193"/>
      <c r="AQ75" s="193"/>
      <c r="AR75" s="193"/>
      <c r="AS75" s="193"/>
      <c r="AT75" s="193"/>
      <c r="AU75" s="194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2"/>
      <c r="BG75" s="193"/>
      <c r="BH75" s="193"/>
      <c r="BI75" s="193"/>
      <c r="BJ75" s="193"/>
      <c r="BK75" s="193"/>
      <c r="BL75" s="193"/>
      <c r="BM75" s="193"/>
      <c r="BN75" s="193"/>
      <c r="BO75" s="19">
        <v>517289</v>
      </c>
      <c r="BP75" s="15"/>
      <c r="BQ75" s="15"/>
      <c r="BR75" s="1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407"/>
      <c r="CR75" s="408"/>
      <c r="CS75" s="408"/>
      <c r="CT75" s="408"/>
      <c r="CU75" s="408"/>
      <c r="CV75" s="408"/>
      <c r="CW75" s="408"/>
      <c r="CX75" s="409"/>
      <c r="CY75" s="407"/>
      <c r="CZ75" s="408"/>
      <c r="DA75" s="408"/>
      <c r="DB75" s="408"/>
      <c r="DC75" s="408"/>
      <c r="DD75" s="408"/>
      <c r="DE75" s="408"/>
      <c r="DF75" s="409"/>
    </row>
    <row r="76" spans="1:110" ht="15.75" customHeight="1">
      <c r="A76" s="273" t="s">
        <v>233</v>
      </c>
      <c r="B76" s="274"/>
      <c r="C76" s="275"/>
      <c r="D76" s="270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2"/>
      <c r="AD76" s="291"/>
      <c r="AE76" s="292"/>
      <c r="AF76" s="292"/>
      <c r="AG76" s="292"/>
      <c r="AH76" s="292"/>
      <c r="AI76" s="292"/>
      <c r="AJ76" s="292"/>
      <c r="AK76" s="292"/>
      <c r="AL76" s="293"/>
      <c r="AM76" s="273"/>
      <c r="AN76" s="274"/>
      <c r="AO76" s="274"/>
      <c r="AP76" s="274"/>
      <c r="AQ76" s="274"/>
      <c r="AR76" s="274"/>
      <c r="AS76" s="274"/>
      <c r="AT76" s="274"/>
      <c r="AU76" s="275"/>
      <c r="AV76" s="266"/>
      <c r="AW76" s="294"/>
      <c r="AX76" s="294"/>
      <c r="AY76" s="294"/>
      <c r="AZ76" s="294"/>
      <c r="BA76" s="294"/>
      <c r="BB76" s="294"/>
      <c r="BC76" s="294"/>
      <c r="BD76" s="294"/>
      <c r="BE76" s="294"/>
      <c r="BF76" s="273"/>
      <c r="BG76" s="274"/>
      <c r="BH76" s="274"/>
      <c r="BI76" s="274"/>
      <c r="BJ76" s="274"/>
      <c r="BK76" s="274"/>
      <c r="BL76" s="274"/>
      <c r="BM76" s="274"/>
      <c r="BN76" s="274"/>
      <c r="BO76" s="19"/>
      <c r="BP76" s="15"/>
      <c r="BQ76" s="15"/>
      <c r="BR76" s="15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6"/>
      <c r="CF76" s="276"/>
      <c r="CG76" s="276"/>
      <c r="CH76" s="276"/>
      <c r="CI76" s="276"/>
      <c r="CJ76" s="276"/>
      <c r="CK76" s="276"/>
      <c r="CL76" s="276"/>
      <c r="CM76" s="276"/>
      <c r="CN76" s="276"/>
      <c r="CO76" s="276"/>
      <c r="CP76" s="276"/>
      <c r="CQ76" s="263"/>
      <c r="CR76" s="264"/>
      <c r="CS76" s="264"/>
      <c r="CT76" s="264"/>
      <c r="CU76" s="264"/>
      <c r="CV76" s="264"/>
      <c r="CW76" s="264"/>
      <c r="CX76" s="265"/>
      <c r="CY76" s="263"/>
      <c r="CZ76" s="264"/>
      <c r="DA76" s="264"/>
      <c r="DB76" s="264"/>
      <c r="DC76" s="264"/>
      <c r="DD76" s="264"/>
      <c r="DE76" s="264"/>
      <c r="DF76" s="265"/>
    </row>
    <row r="77" spans="1:110" ht="16.5" customHeight="1">
      <c r="A77" s="468"/>
      <c r="B77" s="468"/>
      <c r="C77" s="468"/>
      <c r="D77" s="450" t="s">
        <v>10</v>
      </c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2"/>
      <c r="AD77" s="469"/>
      <c r="AE77" s="469"/>
      <c r="AF77" s="469"/>
      <c r="AG77" s="469"/>
      <c r="AH77" s="469"/>
      <c r="AI77" s="469"/>
      <c r="AJ77" s="469"/>
      <c r="AK77" s="469"/>
      <c r="AL77" s="469"/>
      <c r="AM77" s="470" t="s">
        <v>11</v>
      </c>
      <c r="AN77" s="470"/>
      <c r="AO77" s="470"/>
      <c r="AP77" s="470"/>
      <c r="AQ77" s="470"/>
      <c r="AR77" s="470"/>
      <c r="AS77" s="470"/>
      <c r="AT77" s="470"/>
      <c r="AU77" s="470"/>
      <c r="AV77" s="190" t="s">
        <v>100</v>
      </c>
      <c r="AW77" s="17"/>
      <c r="AX77" s="17"/>
      <c r="AY77" s="17"/>
      <c r="AZ77" s="17"/>
      <c r="BA77" s="17"/>
      <c r="BB77" s="17"/>
      <c r="BC77" s="17"/>
      <c r="BD77" s="17"/>
      <c r="BE77" s="17"/>
      <c r="BF77" s="471">
        <f>BO75+BO76</f>
        <v>517289</v>
      </c>
      <c r="BG77" s="471"/>
      <c r="BH77" s="471"/>
      <c r="BI77" s="471"/>
      <c r="BJ77" s="471"/>
      <c r="BK77" s="471"/>
      <c r="BL77" s="471"/>
      <c r="BM77" s="471"/>
      <c r="BN77" s="471"/>
      <c r="BO77" s="471"/>
      <c r="BP77" s="15"/>
      <c r="BQ77" s="15"/>
      <c r="BR77" s="1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402">
        <v>0</v>
      </c>
      <c r="CR77" s="403"/>
      <c r="CS77" s="403"/>
      <c r="CT77" s="403"/>
      <c r="CU77" s="403"/>
      <c r="CV77" s="403"/>
      <c r="CW77" s="403"/>
      <c r="CX77" s="404"/>
      <c r="CY77" s="402">
        <v>0</v>
      </c>
      <c r="CZ77" s="403"/>
      <c r="DA77" s="403"/>
      <c r="DB77" s="403"/>
      <c r="DC77" s="403"/>
      <c r="DD77" s="403"/>
      <c r="DE77" s="403"/>
      <c r="DF77" s="404"/>
    </row>
    <row r="78" spans="1:110" ht="16.5" customHeight="1">
      <c r="A78" s="28"/>
      <c r="B78" s="28"/>
      <c r="C78" s="28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196"/>
      <c r="AE78" s="196"/>
      <c r="AF78" s="196"/>
      <c r="AG78" s="196"/>
      <c r="AH78" s="196"/>
      <c r="AI78" s="196"/>
      <c r="AJ78" s="196"/>
      <c r="AK78" s="196"/>
      <c r="AL78" s="196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5"/>
      <c r="BQ78" s="15"/>
      <c r="BR78" s="15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  <c r="CH78" s="290"/>
      <c r="CI78" s="290"/>
      <c r="CJ78" s="290"/>
      <c r="CK78" s="290"/>
      <c r="CL78" s="290"/>
      <c r="CM78" s="290"/>
      <c r="CN78" s="290"/>
      <c r="CO78" s="290"/>
      <c r="CP78" s="290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</row>
    <row r="79" spans="1:70" ht="19.5" customHeight="1">
      <c r="A79" s="325" t="s">
        <v>133</v>
      </c>
      <c r="B79" s="325"/>
      <c r="C79" s="325"/>
      <c r="D79" s="325"/>
      <c r="L79" s="25"/>
      <c r="M79" s="479" t="s">
        <v>236</v>
      </c>
      <c r="N79" s="479"/>
      <c r="O79" s="479"/>
      <c r="P79" s="479"/>
      <c r="Q79" s="479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79"/>
      <c r="AM79" s="479"/>
      <c r="AN79" s="479"/>
      <c r="AO79" s="479"/>
      <c r="AP79" s="479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479"/>
      <c r="BC79" s="479"/>
      <c r="BD79" s="479"/>
      <c r="BE79" s="479"/>
      <c r="BF79" s="479"/>
      <c r="BG79" s="479"/>
      <c r="BH79" s="479"/>
      <c r="BI79" s="479"/>
      <c r="BJ79" s="479"/>
      <c r="BK79" s="479"/>
      <c r="BL79" s="479"/>
      <c r="BM79" s="479"/>
      <c r="BN79" s="479"/>
      <c r="BO79" s="479"/>
      <c r="BR79" s="10"/>
    </row>
    <row r="80" spans="1:110" ht="16.5" customHeight="1">
      <c r="A80" s="28"/>
      <c r="B80" s="28"/>
      <c r="C80" s="28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196"/>
      <c r="AE80" s="196"/>
      <c r="AF80" s="196"/>
      <c r="AG80" s="196"/>
      <c r="AH80" s="196"/>
      <c r="AI80" s="196"/>
      <c r="AJ80" s="196"/>
      <c r="AK80" s="196"/>
      <c r="AL80" s="196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5"/>
      <c r="BQ80" s="15"/>
      <c r="BR80" s="15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</row>
    <row r="81" spans="1:110" ht="63" customHeight="1">
      <c r="A81" s="309" t="s">
        <v>183</v>
      </c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  <c r="BG81" s="310"/>
      <c r="BH81" s="310"/>
      <c r="BI81" s="310"/>
      <c r="BJ81" s="310"/>
      <c r="BK81" s="310"/>
      <c r="BL81" s="310"/>
      <c r="BM81" s="310"/>
      <c r="BN81" s="310"/>
      <c r="BO81" s="310"/>
      <c r="BP81" s="310"/>
      <c r="BQ81" s="310"/>
      <c r="BR81" s="310"/>
      <c r="BS81" s="310"/>
      <c r="BT81" s="310"/>
      <c r="BU81" s="310"/>
      <c r="BV81" s="310"/>
      <c r="BW81" s="310"/>
      <c r="BX81" s="310"/>
      <c r="BY81" s="310"/>
      <c r="BZ81" s="310"/>
      <c r="CA81" s="310"/>
      <c r="CB81" s="310"/>
      <c r="CC81" s="310"/>
      <c r="CD81" s="310"/>
      <c r="CE81" s="310"/>
      <c r="CF81" s="310"/>
      <c r="CG81" s="310"/>
      <c r="CH81" s="310"/>
      <c r="CI81" s="310"/>
      <c r="CJ81" s="310"/>
      <c r="CK81" s="310"/>
      <c r="CL81" s="310"/>
      <c r="CM81" s="310"/>
      <c r="CN81" s="310"/>
      <c r="CO81" s="310"/>
      <c r="CP81" s="311"/>
      <c r="CQ81" s="313" t="s">
        <v>186</v>
      </c>
      <c r="CR81" s="314"/>
      <c r="CS81" s="314"/>
      <c r="CT81" s="314"/>
      <c r="CU81" s="314"/>
      <c r="CV81" s="314"/>
      <c r="CW81" s="314"/>
      <c r="CX81" s="315"/>
      <c r="CY81" s="313" t="s">
        <v>187</v>
      </c>
      <c r="CZ81" s="314"/>
      <c r="DA81" s="314"/>
      <c r="DB81" s="314"/>
      <c r="DC81" s="314"/>
      <c r="DD81" s="314"/>
      <c r="DE81" s="314"/>
      <c r="DF81" s="315"/>
    </row>
    <row r="82" spans="1:110" ht="42.75" customHeight="1">
      <c r="A82" s="312" t="s">
        <v>14</v>
      </c>
      <c r="B82" s="312"/>
      <c r="C82" s="312"/>
      <c r="D82" s="312" t="s">
        <v>16</v>
      </c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 t="s">
        <v>63</v>
      </c>
      <c r="AE82" s="312"/>
      <c r="AF82" s="312"/>
      <c r="AG82" s="312"/>
      <c r="AH82" s="312"/>
      <c r="AI82" s="312"/>
      <c r="AJ82" s="312"/>
      <c r="AK82" s="312"/>
      <c r="AL82" s="312"/>
      <c r="AM82" s="312" t="s">
        <v>115</v>
      </c>
      <c r="AN82" s="312"/>
      <c r="AO82" s="312"/>
      <c r="AP82" s="312"/>
      <c r="AQ82" s="312"/>
      <c r="AR82" s="312"/>
      <c r="AS82" s="312"/>
      <c r="AT82" s="312"/>
      <c r="AU82" s="312"/>
      <c r="AV82" s="277" t="s">
        <v>74</v>
      </c>
      <c r="AW82" s="277"/>
      <c r="AX82" s="277"/>
      <c r="AY82" s="277"/>
      <c r="AZ82" s="277"/>
      <c r="BA82" s="277"/>
      <c r="BB82" s="277"/>
      <c r="BC82" s="277"/>
      <c r="BD82" s="277"/>
      <c r="BE82" s="277"/>
      <c r="BF82" s="312" t="s">
        <v>86</v>
      </c>
      <c r="BG82" s="312"/>
      <c r="BH82" s="312"/>
      <c r="BI82" s="312"/>
      <c r="BJ82" s="312"/>
      <c r="BK82" s="312"/>
      <c r="BL82" s="312"/>
      <c r="BM82" s="312"/>
      <c r="BN82" s="312"/>
      <c r="BO82" s="312"/>
      <c r="CQ82" s="318" t="s">
        <v>135</v>
      </c>
      <c r="CR82" s="319"/>
      <c r="CS82" s="319"/>
      <c r="CT82" s="319"/>
      <c r="CU82" s="319"/>
      <c r="CV82" s="319"/>
      <c r="CW82" s="319"/>
      <c r="CX82" s="320"/>
      <c r="CY82" s="318" t="s">
        <v>135</v>
      </c>
      <c r="CZ82" s="319"/>
      <c r="DA82" s="319"/>
      <c r="DB82" s="319"/>
      <c r="DC82" s="319"/>
      <c r="DD82" s="319"/>
      <c r="DE82" s="319"/>
      <c r="DF82" s="320"/>
    </row>
    <row r="83" spans="1:110" ht="13.5" customHeight="1">
      <c r="A83" s="328" t="s">
        <v>27</v>
      </c>
      <c r="B83" s="328"/>
      <c r="C83" s="328"/>
      <c r="D83" s="328" t="s">
        <v>28</v>
      </c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>
        <v>2</v>
      </c>
      <c r="AE83" s="328"/>
      <c r="AF83" s="328"/>
      <c r="AG83" s="328"/>
      <c r="AH83" s="328"/>
      <c r="AI83" s="328"/>
      <c r="AJ83" s="328"/>
      <c r="AK83" s="328"/>
      <c r="AL83" s="328"/>
      <c r="AM83" s="328">
        <v>3</v>
      </c>
      <c r="AN83" s="328"/>
      <c r="AO83" s="328"/>
      <c r="AP83" s="328"/>
      <c r="AQ83" s="328"/>
      <c r="AR83" s="328"/>
      <c r="AS83" s="328"/>
      <c r="AT83" s="328"/>
      <c r="AU83" s="328"/>
      <c r="AV83" s="278" t="s">
        <v>88</v>
      </c>
      <c r="AW83" s="278"/>
      <c r="AX83" s="278"/>
      <c r="AY83" s="278"/>
      <c r="AZ83" s="278"/>
      <c r="BA83" s="278"/>
      <c r="BB83" s="278"/>
      <c r="BC83" s="278"/>
      <c r="BD83" s="278"/>
      <c r="BE83" s="278"/>
      <c r="BF83" s="328" t="s">
        <v>89</v>
      </c>
      <c r="BG83" s="328"/>
      <c r="BH83" s="328"/>
      <c r="BI83" s="328"/>
      <c r="BJ83" s="328"/>
      <c r="BK83" s="328"/>
      <c r="BL83" s="328"/>
      <c r="BM83" s="328"/>
      <c r="BN83" s="328"/>
      <c r="BO83" s="328"/>
      <c r="CQ83" s="425" t="s">
        <v>95</v>
      </c>
      <c r="CR83" s="426"/>
      <c r="CS83" s="426"/>
      <c r="CT83" s="426"/>
      <c r="CU83" s="426"/>
      <c r="CV83" s="426"/>
      <c r="CW83" s="426"/>
      <c r="CX83" s="427"/>
      <c r="CY83" s="425" t="s">
        <v>96</v>
      </c>
      <c r="CZ83" s="426"/>
      <c r="DA83" s="426"/>
      <c r="DB83" s="426"/>
      <c r="DC83" s="426"/>
      <c r="DD83" s="426"/>
      <c r="DE83" s="426"/>
      <c r="DF83" s="427"/>
    </row>
    <row r="84" spans="1:110" ht="15.75" customHeight="1">
      <c r="A84" s="282" t="s">
        <v>217</v>
      </c>
      <c r="B84" s="283"/>
      <c r="C84" s="284"/>
      <c r="D84" s="287" t="s">
        <v>234</v>
      </c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9"/>
      <c r="AD84" s="291"/>
      <c r="AE84" s="292"/>
      <c r="AF84" s="292"/>
      <c r="AG84" s="292"/>
      <c r="AH84" s="292"/>
      <c r="AI84" s="292"/>
      <c r="AJ84" s="292"/>
      <c r="AK84" s="292"/>
      <c r="AL84" s="293"/>
      <c r="AM84" s="282"/>
      <c r="AN84" s="283"/>
      <c r="AO84" s="283"/>
      <c r="AP84" s="283"/>
      <c r="AQ84" s="283"/>
      <c r="AR84" s="283"/>
      <c r="AS84" s="283"/>
      <c r="AT84" s="283"/>
      <c r="AU84" s="284"/>
      <c r="AV84" s="285"/>
      <c r="AW84" s="294"/>
      <c r="AX84" s="294"/>
      <c r="AY84" s="294"/>
      <c r="AZ84" s="294"/>
      <c r="BA84" s="294"/>
      <c r="BB84" s="294"/>
      <c r="BC84" s="294"/>
      <c r="BD84" s="294"/>
      <c r="BE84" s="294"/>
      <c r="BF84" s="282"/>
      <c r="BG84" s="283"/>
      <c r="BH84" s="283"/>
      <c r="BI84" s="283"/>
      <c r="BJ84" s="283"/>
      <c r="BK84" s="283"/>
      <c r="BL84" s="283"/>
      <c r="BM84" s="283"/>
      <c r="BN84" s="283"/>
      <c r="BO84" s="19">
        <v>11598</v>
      </c>
      <c r="BP84" s="15"/>
      <c r="BQ84" s="15"/>
      <c r="BR84" s="15"/>
      <c r="BS84" s="290"/>
      <c r="BT84" s="290"/>
      <c r="BU84" s="290"/>
      <c r="BV84" s="290"/>
      <c r="BW84" s="290"/>
      <c r="BX84" s="290"/>
      <c r="BY84" s="290"/>
      <c r="BZ84" s="290"/>
      <c r="CA84" s="290"/>
      <c r="CB84" s="290"/>
      <c r="CC84" s="290"/>
      <c r="CD84" s="290"/>
      <c r="CE84" s="290"/>
      <c r="CF84" s="290"/>
      <c r="CG84" s="290"/>
      <c r="CH84" s="290"/>
      <c r="CI84" s="290"/>
      <c r="CJ84" s="290"/>
      <c r="CK84" s="290"/>
      <c r="CL84" s="290"/>
      <c r="CM84" s="290"/>
      <c r="CN84" s="290"/>
      <c r="CO84" s="290"/>
      <c r="CP84" s="290"/>
      <c r="CQ84" s="407"/>
      <c r="CR84" s="408"/>
      <c r="CS84" s="408"/>
      <c r="CT84" s="408"/>
      <c r="CU84" s="408"/>
      <c r="CV84" s="408"/>
      <c r="CW84" s="408"/>
      <c r="CX84" s="409"/>
      <c r="CY84" s="407"/>
      <c r="CZ84" s="408"/>
      <c r="DA84" s="408"/>
      <c r="DB84" s="408"/>
      <c r="DC84" s="408"/>
      <c r="DD84" s="408"/>
      <c r="DE84" s="408"/>
      <c r="DF84" s="409"/>
    </row>
    <row r="85" spans="1:110" ht="15.75" customHeight="1">
      <c r="A85" s="282" t="s">
        <v>233</v>
      </c>
      <c r="B85" s="283"/>
      <c r="C85" s="284"/>
      <c r="D85" s="287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9"/>
      <c r="AD85" s="291"/>
      <c r="AE85" s="292"/>
      <c r="AF85" s="292"/>
      <c r="AG85" s="292"/>
      <c r="AH85" s="292"/>
      <c r="AI85" s="292"/>
      <c r="AJ85" s="292"/>
      <c r="AK85" s="292"/>
      <c r="AL85" s="293"/>
      <c r="AM85" s="282"/>
      <c r="AN85" s="283"/>
      <c r="AO85" s="283"/>
      <c r="AP85" s="283"/>
      <c r="AQ85" s="283"/>
      <c r="AR85" s="283"/>
      <c r="AS85" s="283"/>
      <c r="AT85" s="283"/>
      <c r="AU85" s="284"/>
      <c r="AV85" s="285"/>
      <c r="AW85" s="294"/>
      <c r="AX85" s="294"/>
      <c r="AY85" s="294"/>
      <c r="AZ85" s="294"/>
      <c r="BA85" s="294"/>
      <c r="BB85" s="294"/>
      <c r="BC85" s="294"/>
      <c r="BD85" s="294"/>
      <c r="BE85" s="294"/>
      <c r="BF85" s="282"/>
      <c r="BG85" s="283"/>
      <c r="BH85" s="283"/>
      <c r="BI85" s="283"/>
      <c r="BJ85" s="283"/>
      <c r="BK85" s="283"/>
      <c r="BL85" s="283"/>
      <c r="BM85" s="283"/>
      <c r="BN85" s="283"/>
      <c r="BO85" s="19"/>
      <c r="BP85" s="15"/>
      <c r="BQ85" s="15"/>
      <c r="BR85" s="15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90"/>
      <c r="CH85" s="290"/>
      <c r="CI85" s="290"/>
      <c r="CJ85" s="290"/>
      <c r="CK85" s="290"/>
      <c r="CL85" s="290"/>
      <c r="CM85" s="290"/>
      <c r="CN85" s="290"/>
      <c r="CO85" s="290"/>
      <c r="CP85" s="290"/>
      <c r="CQ85" s="279"/>
      <c r="CR85" s="280"/>
      <c r="CS85" s="280"/>
      <c r="CT85" s="280"/>
      <c r="CU85" s="280"/>
      <c r="CV85" s="280"/>
      <c r="CW85" s="280"/>
      <c r="CX85" s="281"/>
      <c r="CY85" s="279"/>
      <c r="CZ85" s="280"/>
      <c r="DA85" s="280"/>
      <c r="DB85" s="280"/>
      <c r="DC85" s="280"/>
      <c r="DD85" s="280"/>
      <c r="DE85" s="280"/>
      <c r="DF85" s="281"/>
    </row>
    <row r="86" spans="1:110" ht="16.5" customHeight="1">
      <c r="A86" s="468"/>
      <c r="B86" s="468"/>
      <c r="C86" s="468"/>
      <c r="D86" s="450" t="s">
        <v>10</v>
      </c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2"/>
      <c r="AD86" s="469"/>
      <c r="AE86" s="469"/>
      <c r="AF86" s="469"/>
      <c r="AG86" s="469"/>
      <c r="AH86" s="469"/>
      <c r="AI86" s="469"/>
      <c r="AJ86" s="469"/>
      <c r="AK86" s="469"/>
      <c r="AL86" s="469"/>
      <c r="AM86" s="470" t="s">
        <v>11</v>
      </c>
      <c r="AN86" s="470"/>
      <c r="AO86" s="470"/>
      <c r="AP86" s="470"/>
      <c r="AQ86" s="470"/>
      <c r="AR86" s="470"/>
      <c r="AS86" s="470"/>
      <c r="AT86" s="470"/>
      <c r="AU86" s="470"/>
      <c r="AV86" s="286" t="s">
        <v>100</v>
      </c>
      <c r="AW86" s="17"/>
      <c r="AX86" s="17"/>
      <c r="AY86" s="17"/>
      <c r="AZ86" s="17"/>
      <c r="BA86" s="17"/>
      <c r="BB86" s="17"/>
      <c r="BC86" s="17"/>
      <c r="BD86" s="17"/>
      <c r="BE86" s="17"/>
      <c r="BF86" s="471">
        <f>BO84+BO85</f>
        <v>11598</v>
      </c>
      <c r="BG86" s="471"/>
      <c r="BH86" s="471"/>
      <c r="BI86" s="471"/>
      <c r="BJ86" s="471"/>
      <c r="BK86" s="471"/>
      <c r="BL86" s="471"/>
      <c r="BM86" s="471"/>
      <c r="BN86" s="471"/>
      <c r="BO86" s="471"/>
      <c r="BP86" s="15"/>
      <c r="BQ86" s="15"/>
      <c r="BR86" s="15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402">
        <v>0</v>
      </c>
      <c r="CR86" s="403"/>
      <c r="CS86" s="403"/>
      <c r="CT86" s="403"/>
      <c r="CU86" s="403"/>
      <c r="CV86" s="403"/>
      <c r="CW86" s="403"/>
      <c r="CX86" s="404"/>
      <c r="CY86" s="402">
        <v>0</v>
      </c>
      <c r="CZ86" s="403"/>
      <c r="DA86" s="403"/>
      <c r="DB86" s="403"/>
      <c r="DC86" s="403"/>
      <c r="DD86" s="403"/>
      <c r="DE86" s="403"/>
      <c r="DF86" s="404"/>
    </row>
    <row r="87" spans="1:110" ht="16.5" customHeight="1">
      <c r="A87" s="28"/>
      <c r="B87" s="28"/>
      <c r="C87" s="28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196"/>
      <c r="AE87" s="196"/>
      <c r="AF87" s="196"/>
      <c r="AG87" s="196"/>
      <c r="AH87" s="196"/>
      <c r="AI87" s="196"/>
      <c r="AJ87" s="196"/>
      <c r="AK87" s="196"/>
      <c r="AL87" s="196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5"/>
      <c r="BQ87" s="15"/>
      <c r="BR87" s="15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</row>
    <row r="88" spans="1:110" ht="16.5" customHeight="1">
      <c r="A88" s="478" t="s">
        <v>94</v>
      </c>
      <c r="B88" s="478"/>
      <c r="C88" s="478"/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478"/>
      <c r="AG88" s="478"/>
      <c r="AH88" s="478"/>
      <c r="AI88" s="478"/>
      <c r="AJ88" s="478"/>
      <c r="AK88" s="478"/>
      <c r="AL88" s="478"/>
      <c r="AM88" s="478"/>
      <c r="AN88" s="478"/>
      <c r="AO88" s="478"/>
      <c r="AP88" s="478"/>
      <c r="AQ88" s="478"/>
      <c r="AR88" s="478"/>
      <c r="AS88" s="478"/>
      <c r="AT88" s="478"/>
      <c r="AU88" s="478"/>
      <c r="AV88" s="478"/>
      <c r="AW88" s="478"/>
      <c r="AX88" s="478"/>
      <c r="AY88" s="478"/>
      <c r="AZ88" s="478"/>
      <c r="BA88" s="478"/>
      <c r="BB88" s="478"/>
      <c r="BC88" s="478"/>
      <c r="BD88" s="478"/>
      <c r="BE88" s="478"/>
      <c r="BF88" s="478"/>
      <c r="BG88" s="478"/>
      <c r="BH88" s="478"/>
      <c r="BI88" s="478"/>
      <c r="BJ88" s="478"/>
      <c r="BK88" s="478"/>
      <c r="BL88" s="478"/>
      <c r="BM88" s="478"/>
      <c r="BN88" s="478"/>
      <c r="BO88" s="478"/>
      <c r="BP88" s="478"/>
      <c r="BQ88" s="478"/>
      <c r="BR88" s="478"/>
      <c r="BS88" s="478"/>
      <c r="BT88" s="478"/>
      <c r="BU88" s="478"/>
      <c r="BV88" s="478"/>
      <c r="BW88" s="478"/>
      <c r="BX88" s="478"/>
      <c r="BY88" s="478"/>
      <c r="BZ88" s="478"/>
      <c r="CA88" s="478"/>
      <c r="CB88" s="478"/>
      <c r="CC88" s="478"/>
      <c r="CD88" s="478"/>
      <c r="CE88" s="478"/>
      <c r="CF88" s="478"/>
      <c r="CG88" s="478"/>
      <c r="CH88" s="478"/>
      <c r="CI88" s="478"/>
      <c r="CJ88" s="478"/>
      <c r="CK88" s="478"/>
      <c r="CL88" s="478"/>
      <c r="CM88" s="478"/>
      <c r="CN88" s="478"/>
      <c r="CO88" s="478"/>
      <c r="CP88" s="478"/>
      <c r="CQ88" s="478"/>
      <c r="CR88" s="478"/>
      <c r="CS88" s="478"/>
      <c r="CT88" s="478"/>
      <c r="CU88" s="478"/>
      <c r="CV88" s="478"/>
      <c r="CW88" s="478"/>
      <c r="CX88" s="478"/>
      <c r="CY88" s="478"/>
      <c r="CZ88" s="478"/>
      <c r="DA88" s="478"/>
      <c r="DB88" s="478"/>
      <c r="DC88" s="478"/>
      <c r="DD88" s="478"/>
      <c r="DE88" s="478"/>
      <c r="DF88" s="478"/>
    </row>
    <row r="89" spans="1:67" ht="9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</row>
    <row r="90" spans="1:110" ht="60.75" customHeight="1">
      <c r="A90" s="309" t="s">
        <v>183</v>
      </c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0"/>
      <c r="BC90" s="310"/>
      <c r="BD90" s="310"/>
      <c r="BE90" s="310"/>
      <c r="BF90" s="310"/>
      <c r="BG90" s="310"/>
      <c r="BH90" s="310"/>
      <c r="BI90" s="310"/>
      <c r="BJ90" s="310"/>
      <c r="BK90" s="310"/>
      <c r="BL90" s="310"/>
      <c r="BM90" s="310"/>
      <c r="BN90" s="310"/>
      <c r="BO90" s="310"/>
      <c r="BP90" s="310"/>
      <c r="BQ90" s="310"/>
      <c r="BR90" s="310"/>
      <c r="BS90" s="310"/>
      <c r="BT90" s="310"/>
      <c r="BU90" s="310"/>
      <c r="BV90" s="310"/>
      <c r="BW90" s="310"/>
      <c r="BX90" s="310"/>
      <c r="BY90" s="310"/>
      <c r="BZ90" s="310"/>
      <c r="CA90" s="310"/>
      <c r="CB90" s="310"/>
      <c r="CC90" s="310"/>
      <c r="CD90" s="310"/>
      <c r="CE90" s="310"/>
      <c r="CF90" s="310"/>
      <c r="CG90" s="310"/>
      <c r="CH90" s="310"/>
      <c r="CI90" s="310"/>
      <c r="CJ90" s="310"/>
      <c r="CK90" s="310"/>
      <c r="CL90" s="310"/>
      <c r="CM90" s="310"/>
      <c r="CN90" s="310"/>
      <c r="CO90" s="310"/>
      <c r="CP90" s="311"/>
      <c r="CQ90" s="313" t="s">
        <v>186</v>
      </c>
      <c r="CR90" s="314"/>
      <c r="CS90" s="314"/>
      <c r="CT90" s="314"/>
      <c r="CU90" s="314"/>
      <c r="CV90" s="314"/>
      <c r="CW90" s="314"/>
      <c r="CX90" s="315"/>
      <c r="CY90" s="313" t="s">
        <v>187</v>
      </c>
      <c r="CZ90" s="314"/>
      <c r="DA90" s="314"/>
      <c r="DB90" s="314"/>
      <c r="DC90" s="314"/>
      <c r="DD90" s="314"/>
      <c r="DE90" s="314"/>
      <c r="DF90" s="315"/>
    </row>
    <row r="91" spans="1:110" ht="46.5" customHeight="1">
      <c r="A91" s="57" t="s">
        <v>14</v>
      </c>
      <c r="B91" s="57"/>
      <c r="C91" s="57"/>
      <c r="D91" s="57" t="s">
        <v>43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8" t="s">
        <v>44</v>
      </c>
      <c r="AF91" s="59"/>
      <c r="AG91" s="59"/>
      <c r="AH91" s="59"/>
      <c r="AI91" s="59"/>
      <c r="AJ91" s="59"/>
      <c r="AK91" s="59"/>
      <c r="AL91" s="59"/>
      <c r="AM91" s="59" t="s">
        <v>119</v>
      </c>
      <c r="AN91" s="60"/>
      <c r="AO91" s="57" t="s">
        <v>45</v>
      </c>
      <c r="AP91" s="57"/>
      <c r="AQ91" s="57"/>
      <c r="AR91" s="57"/>
      <c r="AS91" s="57"/>
      <c r="AT91" s="57"/>
      <c r="AU91" s="57"/>
      <c r="AV91" s="57" t="s">
        <v>63</v>
      </c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 t="s">
        <v>82</v>
      </c>
      <c r="BI91" s="57"/>
      <c r="BJ91" s="57"/>
      <c r="BK91" s="57"/>
      <c r="BL91" s="57"/>
      <c r="BM91" s="57"/>
      <c r="BN91" s="57"/>
      <c r="BO91" s="57" t="s">
        <v>144</v>
      </c>
      <c r="CQ91" s="318" t="s">
        <v>141</v>
      </c>
      <c r="CR91" s="319"/>
      <c r="CS91" s="319"/>
      <c r="CT91" s="319"/>
      <c r="CU91" s="319"/>
      <c r="CV91" s="319"/>
      <c r="CW91" s="319"/>
      <c r="CX91" s="320"/>
      <c r="CY91" s="318" t="s">
        <v>141</v>
      </c>
      <c r="CZ91" s="319"/>
      <c r="DA91" s="319"/>
      <c r="DB91" s="319"/>
      <c r="DC91" s="319"/>
      <c r="DD91" s="319"/>
      <c r="DE91" s="319"/>
      <c r="DF91" s="320"/>
    </row>
    <row r="92" spans="1:110" ht="14.25" customHeight="1">
      <c r="A92" s="312" t="s">
        <v>27</v>
      </c>
      <c r="B92" s="312"/>
      <c r="C92" s="312"/>
      <c r="D92" s="57" t="s">
        <v>28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8">
        <v>3</v>
      </c>
      <c r="AF92" s="59"/>
      <c r="AG92" s="59"/>
      <c r="AH92" s="59"/>
      <c r="AI92" s="59"/>
      <c r="AJ92" s="59"/>
      <c r="AK92" s="59"/>
      <c r="AL92" s="59"/>
      <c r="AM92" s="59" t="s">
        <v>32</v>
      </c>
      <c r="AN92" s="60"/>
      <c r="AO92" s="57">
        <v>4</v>
      </c>
      <c r="AP92" s="57"/>
      <c r="AQ92" s="57"/>
      <c r="AR92" s="57"/>
      <c r="AS92" s="57"/>
      <c r="AT92" s="57"/>
      <c r="AU92" s="57"/>
      <c r="AV92" s="57" t="s">
        <v>88</v>
      </c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>
        <v>5</v>
      </c>
      <c r="BI92" s="57"/>
      <c r="BJ92" s="57"/>
      <c r="BK92" s="57"/>
      <c r="BL92" s="57"/>
      <c r="BM92" s="57"/>
      <c r="BN92" s="57"/>
      <c r="BO92" s="57" t="s">
        <v>89</v>
      </c>
      <c r="BQ92" s="10"/>
      <c r="CQ92" s="425" t="s">
        <v>95</v>
      </c>
      <c r="CR92" s="426"/>
      <c r="CS92" s="426"/>
      <c r="CT92" s="426"/>
      <c r="CU92" s="426"/>
      <c r="CV92" s="426"/>
      <c r="CW92" s="426"/>
      <c r="CX92" s="427"/>
      <c r="CY92" s="425" t="s">
        <v>96</v>
      </c>
      <c r="CZ92" s="426"/>
      <c r="DA92" s="426"/>
      <c r="DB92" s="426"/>
      <c r="DC92" s="426"/>
      <c r="DD92" s="426"/>
      <c r="DE92" s="426"/>
      <c r="DF92" s="427"/>
    </row>
    <row r="93" spans="1:110" ht="13.5" customHeight="1">
      <c r="A93" s="57"/>
      <c r="B93" s="57"/>
      <c r="C93" s="57"/>
      <c r="D93" s="57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60"/>
      <c r="AE93" s="80"/>
      <c r="AF93" s="81"/>
      <c r="AG93" s="81"/>
      <c r="AH93" s="81"/>
      <c r="AI93" s="81"/>
      <c r="AJ93" s="81"/>
      <c r="AK93" s="81"/>
      <c r="AL93" s="81"/>
      <c r="AM93" s="81"/>
      <c r="AN93" s="8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1"/>
      <c r="BI93" s="61"/>
      <c r="BJ93" s="61"/>
      <c r="BK93" s="61"/>
      <c r="BL93" s="61"/>
      <c r="BM93" s="61"/>
      <c r="BN93" s="61"/>
      <c r="BO93" s="61">
        <v>0</v>
      </c>
      <c r="BP93" s="16"/>
      <c r="BQ93" s="43"/>
      <c r="BR93" s="16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309" t="s">
        <v>100</v>
      </c>
      <c r="CR93" s="310"/>
      <c r="CS93" s="310"/>
      <c r="CT93" s="310"/>
      <c r="CU93" s="310"/>
      <c r="CV93" s="310"/>
      <c r="CW93" s="310"/>
      <c r="CX93" s="311"/>
      <c r="CY93" s="309" t="s">
        <v>100</v>
      </c>
      <c r="CZ93" s="310"/>
      <c r="DA93" s="310"/>
      <c r="DB93" s="310"/>
      <c r="DC93" s="310"/>
      <c r="DD93" s="310"/>
      <c r="DE93" s="310"/>
      <c r="DF93" s="311"/>
    </row>
    <row r="94" spans="1:110" ht="15">
      <c r="A94" s="57"/>
      <c r="B94" s="57"/>
      <c r="C94" s="57"/>
      <c r="D94" s="44" t="s">
        <v>10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  <c r="AE94" s="80" t="s">
        <v>11</v>
      </c>
      <c r="AF94" s="81"/>
      <c r="AG94" s="81"/>
      <c r="AH94" s="81"/>
      <c r="AI94" s="81"/>
      <c r="AJ94" s="81"/>
      <c r="AK94" s="81"/>
      <c r="AL94" s="81"/>
      <c r="AM94" s="81" t="s">
        <v>100</v>
      </c>
      <c r="AN94" s="82"/>
      <c r="AO94" s="62" t="s">
        <v>11</v>
      </c>
      <c r="AP94" s="62"/>
      <c r="AQ94" s="62"/>
      <c r="AR94" s="62"/>
      <c r="AS94" s="62"/>
      <c r="AT94" s="62"/>
      <c r="AU94" s="62"/>
      <c r="AV94" s="62" t="s">
        <v>100</v>
      </c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1" t="e">
        <f>BH93+#REF!</f>
        <v>#REF!</v>
      </c>
      <c r="BI94" s="61"/>
      <c r="BJ94" s="61"/>
      <c r="BK94" s="61"/>
      <c r="BL94" s="61"/>
      <c r="BM94" s="61"/>
      <c r="BN94" s="61"/>
      <c r="BO94" s="71">
        <v>0</v>
      </c>
      <c r="BP94" s="16"/>
      <c r="BQ94" s="43"/>
      <c r="BR94" s="16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28">
        <v>0</v>
      </c>
      <c r="CR94" s="429"/>
      <c r="CS94" s="429"/>
      <c r="CT94" s="429"/>
      <c r="CU94" s="429"/>
      <c r="CV94" s="429"/>
      <c r="CW94" s="429"/>
      <c r="CX94" s="430"/>
      <c r="CY94" s="428">
        <v>0</v>
      </c>
      <c r="CZ94" s="429"/>
      <c r="DA94" s="429"/>
      <c r="DB94" s="429"/>
      <c r="DC94" s="429"/>
      <c r="DD94" s="429"/>
      <c r="DE94" s="429"/>
      <c r="DF94" s="430"/>
    </row>
    <row r="95" spans="5:69" ht="14.25" customHeight="1">
      <c r="E95" s="38"/>
      <c r="F95" s="39"/>
      <c r="AH95" s="10"/>
      <c r="AI95" s="10"/>
      <c r="AM95" s="13"/>
      <c r="AN95" s="13"/>
      <c r="AO95" s="13"/>
      <c r="BP95" s="10"/>
      <c r="BQ95" s="10"/>
    </row>
    <row r="96" spans="1:70" ht="1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3"/>
      <c r="AN96" s="13"/>
      <c r="AO96" s="13"/>
      <c r="BP96" s="10"/>
      <c r="BQ96" s="10"/>
      <c r="BR96" s="10"/>
    </row>
    <row r="97" spans="1:70" ht="15">
      <c r="A97" s="25"/>
      <c r="B97" s="25"/>
      <c r="C97" s="25"/>
      <c r="D97" s="25"/>
      <c r="E97" s="38"/>
      <c r="F97" s="39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13"/>
      <c r="AN97" s="13"/>
      <c r="AO97" s="13"/>
      <c r="BP97" s="10"/>
      <c r="BQ97" s="10"/>
      <c r="BR97" s="10"/>
    </row>
    <row r="98" spans="1:70" ht="15">
      <c r="A98" s="25"/>
      <c r="B98" s="25"/>
      <c r="C98" s="25"/>
      <c r="D98" s="25"/>
      <c r="E98" s="38"/>
      <c r="F98" s="39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13"/>
      <c r="AN98" s="13"/>
      <c r="AO98" s="13"/>
      <c r="BP98" s="10"/>
      <c r="BQ98" s="10"/>
      <c r="BR98" s="10"/>
    </row>
    <row r="99" spans="1:70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13"/>
      <c r="AN99" s="13"/>
      <c r="AO99" s="13"/>
      <c r="BP99" s="10"/>
      <c r="BQ99" s="10"/>
      <c r="BR99" s="10"/>
    </row>
    <row r="100" spans="1:70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13"/>
      <c r="AN100" s="13"/>
      <c r="AO100" s="13"/>
      <c r="BP100" s="10"/>
      <c r="BQ100" s="10"/>
      <c r="BR100" s="10"/>
    </row>
    <row r="101" spans="1:70" ht="1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3"/>
      <c r="AN101" s="13"/>
      <c r="AO101" s="13"/>
      <c r="BP101" s="10"/>
      <c r="BQ101" s="10"/>
      <c r="BR101" s="10"/>
    </row>
    <row r="102" spans="1:70" ht="15">
      <c r="A102" s="25"/>
      <c r="B102" s="25"/>
      <c r="C102" s="25"/>
      <c r="D102" s="25"/>
      <c r="E102" s="38"/>
      <c r="F102" s="39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13"/>
      <c r="AN102" s="13"/>
      <c r="AO102" s="13"/>
      <c r="BP102" s="10"/>
      <c r="BR102" s="10"/>
    </row>
    <row r="103" spans="1:70" ht="15">
      <c r="A103" s="435"/>
      <c r="B103" s="435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435"/>
      <c r="AD103" s="435"/>
      <c r="AE103" s="435"/>
      <c r="AF103" s="435"/>
      <c r="AG103" s="435"/>
      <c r="AH103" s="435"/>
      <c r="AI103" s="435"/>
      <c r="AJ103" s="435"/>
      <c r="AK103" s="435"/>
      <c r="AL103" s="435"/>
      <c r="AM103" s="13"/>
      <c r="AN103" s="13"/>
      <c r="AO103" s="13"/>
      <c r="BP103" s="10"/>
      <c r="BR103" s="10"/>
    </row>
    <row r="104" spans="1:70" ht="15">
      <c r="A104" s="472"/>
      <c r="B104" s="472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472"/>
      <c r="AD104" s="472"/>
      <c r="AE104" s="472"/>
      <c r="AF104" s="472"/>
      <c r="AG104" s="472"/>
      <c r="AH104" s="472"/>
      <c r="AI104" s="472"/>
      <c r="AJ104" s="472"/>
      <c r="AK104" s="472"/>
      <c r="AL104" s="472"/>
      <c r="AM104" s="13"/>
      <c r="AN104" s="13"/>
      <c r="AO104" s="13"/>
      <c r="BP104" s="10"/>
      <c r="BR104" s="10"/>
    </row>
    <row r="105" spans="1:70" ht="15">
      <c r="A105" s="121"/>
      <c r="B105" s="121"/>
      <c r="C105" s="121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433"/>
      <c r="AE105" s="433"/>
      <c r="AF105" s="433"/>
      <c r="AG105" s="433"/>
      <c r="AH105" s="433"/>
      <c r="AI105" s="433"/>
      <c r="AJ105" s="433"/>
      <c r="AK105" s="433"/>
      <c r="AL105" s="433"/>
      <c r="AM105" s="441"/>
      <c r="AN105" s="441"/>
      <c r="AO105" s="441"/>
      <c r="AP105" s="441"/>
      <c r="AQ105" s="441"/>
      <c r="AR105" s="441"/>
      <c r="AS105" s="441"/>
      <c r="AT105" s="441"/>
      <c r="AU105" s="441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441"/>
      <c r="BG105" s="441"/>
      <c r="BH105" s="441"/>
      <c r="BI105" s="441"/>
      <c r="BJ105" s="441"/>
      <c r="BK105" s="441"/>
      <c r="BL105" s="441"/>
      <c r="BM105" s="441"/>
      <c r="BN105" s="441"/>
      <c r="BO105" s="441"/>
      <c r="BR105" s="10"/>
    </row>
    <row r="106" spans="1:67" ht="15">
      <c r="A106" s="26"/>
      <c r="B106" s="25"/>
      <c r="C106" s="25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33"/>
      <c r="AE106" s="433"/>
      <c r="AF106" s="433"/>
      <c r="AG106" s="433"/>
      <c r="AH106" s="433"/>
      <c r="AI106" s="433"/>
      <c r="AJ106" s="433"/>
      <c r="AK106" s="433"/>
      <c r="AL106" s="433"/>
      <c r="AM106" s="442"/>
      <c r="AN106" s="442"/>
      <c r="AO106" s="442"/>
      <c r="AP106" s="442"/>
      <c r="AQ106" s="442"/>
      <c r="AR106" s="442"/>
      <c r="AS106" s="442"/>
      <c r="AT106" s="442"/>
      <c r="AU106" s="442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441"/>
      <c r="BG106" s="441"/>
      <c r="BH106" s="441"/>
      <c r="BI106" s="441"/>
      <c r="BJ106" s="441"/>
      <c r="BK106" s="441"/>
      <c r="BL106" s="441"/>
      <c r="BM106" s="441"/>
      <c r="BN106" s="441"/>
      <c r="BO106" s="441"/>
    </row>
    <row r="107" spans="1:67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</row>
    <row r="108" spans="1:67" ht="15">
      <c r="A108" s="46"/>
      <c r="B108" s="46"/>
      <c r="C108" s="46"/>
      <c r="U108" s="108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8"/>
      <c r="AI108" s="49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</row>
    <row r="109" spans="1:67" ht="15">
      <c r="A109" s="25"/>
      <c r="B109" s="25"/>
      <c r="C109" s="25"/>
      <c r="U109" s="108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8"/>
      <c r="AI109" s="49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</row>
    <row r="110" spans="1:67" ht="15.75" customHeight="1">
      <c r="A110" s="121"/>
      <c r="B110" s="121"/>
      <c r="C110" s="121"/>
      <c r="U110" s="108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8"/>
      <c r="AI110" s="49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</row>
    <row r="111" spans="1:67" ht="15">
      <c r="A111" s="25"/>
      <c r="B111" s="25"/>
      <c r="C111" s="25"/>
      <c r="U111" s="108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8"/>
      <c r="AI111" s="49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</row>
    <row r="112" spans="1:3" ht="15">
      <c r="A112" s="435"/>
      <c r="B112" s="435"/>
      <c r="C112" s="435"/>
    </row>
    <row r="113" spans="1:67" ht="15">
      <c r="A113" s="472"/>
      <c r="B113" s="472"/>
      <c r="C113" s="472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</row>
    <row r="114" spans="1:67" ht="15">
      <c r="A114" s="435"/>
      <c r="B114" s="435"/>
      <c r="C114" s="43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</row>
    <row r="115" spans="1:67" ht="15">
      <c r="A115" s="435"/>
      <c r="B115" s="435"/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435"/>
      <c r="U115" s="435"/>
      <c r="V115" s="435"/>
      <c r="W115" s="435"/>
      <c r="X115" s="435"/>
      <c r="Y115" s="435"/>
      <c r="Z115" s="435"/>
      <c r="AA115" s="435"/>
      <c r="AB115" s="435"/>
      <c r="AC115" s="435"/>
      <c r="AD115" s="435"/>
      <c r="AE115" s="435"/>
      <c r="AF115" s="435"/>
      <c r="AG115" s="435"/>
      <c r="AH115" s="435"/>
      <c r="AI115" s="435"/>
      <c r="AJ115" s="435"/>
      <c r="AK115" s="435"/>
      <c r="AL115" s="435"/>
      <c r="AM115" s="435"/>
      <c r="AN115" s="435"/>
      <c r="AO115" s="435"/>
      <c r="AP115" s="435"/>
      <c r="AQ115" s="435"/>
      <c r="AR115" s="435"/>
      <c r="AS115" s="435"/>
      <c r="AT115" s="435"/>
      <c r="AU115" s="43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435"/>
      <c r="BG115" s="435"/>
      <c r="BH115" s="435"/>
      <c r="BI115" s="435"/>
      <c r="BJ115" s="435"/>
      <c r="BK115" s="435"/>
      <c r="BL115" s="435"/>
      <c r="BM115" s="435"/>
      <c r="BN115" s="435"/>
      <c r="BO115" s="435"/>
    </row>
    <row r="116" spans="1:67" ht="14.25" customHeight="1">
      <c r="A116" s="25"/>
      <c r="B116" s="25"/>
      <c r="C116" s="25"/>
      <c r="D116" s="472"/>
      <c r="E116" s="472"/>
      <c r="F116" s="472"/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2"/>
      <c r="R116" s="472"/>
      <c r="S116" s="472"/>
      <c r="T116" s="472"/>
      <c r="U116" s="472"/>
      <c r="V116" s="472"/>
      <c r="W116" s="472"/>
      <c r="X116" s="472"/>
      <c r="Y116" s="472"/>
      <c r="Z116" s="472"/>
      <c r="AA116" s="472"/>
      <c r="AB116" s="472"/>
      <c r="AC116" s="472"/>
      <c r="AD116" s="472"/>
      <c r="AE116" s="472"/>
      <c r="AF116" s="472"/>
      <c r="AG116" s="472"/>
      <c r="AH116" s="472"/>
      <c r="AI116" s="472"/>
      <c r="AJ116" s="472"/>
      <c r="AK116" s="472"/>
      <c r="AL116" s="472"/>
      <c r="AM116" s="472"/>
      <c r="AN116" s="472"/>
      <c r="AO116" s="472"/>
      <c r="AP116" s="472"/>
      <c r="AQ116" s="472"/>
      <c r="AR116" s="472"/>
      <c r="AS116" s="472"/>
      <c r="AT116" s="472"/>
      <c r="AU116" s="472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472"/>
      <c r="BG116" s="472"/>
      <c r="BH116" s="472"/>
      <c r="BI116" s="472"/>
      <c r="BJ116" s="472"/>
      <c r="BK116" s="472"/>
      <c r="BL116" s="472"/>
      <c r="BM116" s="472"/>
      <c r="BN116" s="472"/>
      <c r="BO116" s="472"/>
    </row>
    <row r="117" spans="4:67" ht="13.5" customHeight="1"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399"/>
      <c r="AK117" s="399"/>
      <c r="AL117" s="399"/>
      <c r="AM117" s="433"/>
      <c r="AN117" s="433"/>
      <c r="AO117" s="433"/>
      <c r="AP117" s="433"/>
      <c r="AQ117" s="433"/>
      <c r="AR117" s="433"/>
      <c r="AS117" s="433"/>
      <c r="AT117" s="433"/>
      <c r="AU117" s="433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</row>
    <row r="118" spans="4:67" ht="1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</row>
    <row r="119" spans="4:67" ht="1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</row>
    <row r="120" spans="4:67" ht="1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</row>
    <row r="121" spans="4:67" ht="1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73"/>
      <c r="V121" s="473"/>
      <c r="W121" s="473"/>
      <c r="X121" s="473"/>
      <c r="Y121" s="473"/>
      <c r="Z121" s="473"/>
      <c r="AA121" s="473"/>
      <c r="AB121" s="473"/>
      <c r="AC121" s="473"/>
      <c r="AD121" s="473"/>
      <c r="AE121" s="473"/>
      <c r="AF121" s="473"/>
      <c r="AG121" s="473"/>
      <c r="AH121" s="473"/>
      <c r="AI121" s="473"/>
      <c r="AJ121" s="473"/>
      <c r="AK121" s="473"/>
      <c r="AL121" s="473"/>
      <c r="AM121" s="473"/>
      <c r="AN121" s="473"/>
      <c r="AO121" s="473"/>
      <c r="AP121" s="473"/>
      <c r="AQ121" s="473"/>
      <c r="AR121" s="473"/>
      <c r="AS121" s="473"/>
      <c r="AT121" s="473"/>
      <c r="AU121" s="473"/>
      <c r="AV121" s="473"/>
      <c r="AW121" s="473"/>
      <c r="AX121" s="473"/>
      <c r="AY121" s="473"/>
      <c r="AZ121" s="473"/>
      <c r="BA121" s="473"/>
      <c r="BB121" s="473"/>
      <c r="BC121" s="473"/>
      <c r="BD121" s="473"/>
      <c r="BE121" s="473"/>
      <c r="BF121" s="473"/>
      <c r="BG121" s="473"/>
      <c r="BH121" s="473"/>
      <c r="BI121" s="473"/>
      <c r="BJ121" s="473"/>
      <c r="BK121" s="473"/>
      <c r="BL121" s="473"/>
      <c r="BM121" s="473"/>
      <c r="BN121" s="473"/>
      <c r="BO121" s="473"/>
    </row>
    <row r="122" spans="1:67" ht="65.25" customHeight="1">
      <c r="A122" s="121"/>
      <c r="B122" s="121"/>
      <c r="C122" s="121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473"/>
      <c r="V122" s="473"/>
      <c r="W122" s="473"/>
      <c r="X122" s="473"/>
      <c r="Y122" s="473"/>
      <c r="Z122" s="473"/>
      <c r="AA122" s="473"/>
      <c r="AB122" s="473"/>
      <c r="AC122" s="473"/>
      <c r="AD122" s="473"/>
      <c r="AE122" s="473"/>
      <c r="AF122" s="473"/>
      <c r="AG122" s="473"/>
      <c r="AH122" s="473"/>
      <c r="AI122" s="473"/>
      <c r="AJ122" s="473"/>
      <c r="AK122" s="473"/>
      <c r="AL122" s="473"/>
      <c r="AM122" s="473"/>
      <c r="AN122" s="473"/>
      <c r="AO122" s="473"/>
      <c r="AP122" s="473"/>
      <c r="AQ122" s="473"/>
      <c r="AR122" s="473"/>
      <c r="AS122" s="473"/>
      <c r="AT122" s="473"/>
      <c r="AU122" s="473"/>
      <c r="AV122" s="473"/>
      <c r="AW122" s="473"/>
      <c r="AX122" s="473"/>
      <c r="AY122" s="473"/>
      <c r="AZ122" s="473"/>
      <c r="BA122" s="473"/>
      <c r="BB122" s="473"/>
      <c r="BC122" s="473"/>
      <c r="BD122" s="473"/>
      <c r="BE122" s="473"/>
      <c r="BF122" s="473"/>
      <c r="BG122" s="473"/>
      <c r="BH122" s="473"/>
      <c r="BI122" s="473"/>
      <c r="BJ122" s="473"/>
      <c r="BK122" s="473"/>
      <c r="BL122" s="473"/>
      <c r="BM122" s="473"/>
      <c r="BN122" s="473"/>
      <c r="BO122" s="473"/>
    </row>
    <row r="123" spans="1:67" ht="33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5">
      <c r="A124" s="435"/>
      <c r="B124" s="435"/>
      <c r="C124" s="435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</row>
    <row r="125" spans="1:67" ht="15">
      <c r="A125" s="472"/>
      <c r="B125" s="472"/>
      <c r="C125" s="472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13.5" customHeight="1">
      <c r="A126" s="435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435"/>
      <c r="AT126" s="435"/>
      <c r="AU126" s="43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435"/>
      <c r="BG126" s="435"/>
      <c r="BH126" s="435"/>
      <c r="BI126" s="435"/>
      <c r="BJ126" s="435"/>
      <c r="BK126" s="435"/>
      <c r="BL126" s="435"/>
      <c r="BM126" s="435"/>
      <c r="BN126" s="435"/>
      <c r="BO126" s="435"/>
    </row>
    <row r="127" spans="1:67" ht="15">
      <c r="A127" s="25"/>
      <c r="B127" s="25"/>
      <c r="C127" s="25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  <c r="Q127" s="472"/>
      <c r="R127" s="472"/>
      <c r="S127" s="472"/>
      <c r="T127" s="472"/>
      <c r="U127" s="472"/>
      <c r="V127" s="472"/>
      <c r="W127" s="472"/>
      <c r="X127" s="472"/>
      <c r="Y127" s="472"/>
      <c r="Z127" s="472"/>
      <c r="AA127" s="472"/>
      <c r="AB127" s="472"/>
      <c r="AC127" s="472"/>
      <c r="AD127" s="472"/>
      <c r="AE127" s="472"/>
      <c r="AF127" s="472"/>
      <c r="AG127" s="472"/>
      <c r="AH127" s="472"/>
      <c r="AI127" s="472"/>
      <c r="AJ127" s="472"/>
      <c r="AK127" s="472"/>
      <c r="AL127" s="472"/>
      <c r="AM127" s="472"/>
      <c r="AN127" s="472"/>
      <c r="AO127" s="472"/>
      <c r="AP127" s="472"/>
      <c r="AQ127" s="472"/>
      <c r="AR127" s="472"/>
      <c r="AS127" s="472"/>
      <c r="AT127" s="472"/>
      <c r="AU127" s="472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472"/>
      <c r="BG127" s="472"/>
      <c r="BH127" s="472"/>
      <c r="BI127" s="472"/>
      <c r="BJ127" s="472"/>
      <c r="BK127" s="472"/>
      <c r="BL127" s="472"/>
      <c r="BM127" s="472"/>
      <c r="BN127" s="472"/>
      <c r="BO127" s="472"/>
    </row>
    <row r="128" spans="1:67" ht="15">
      <c r="A128" s="50"/>
      <c r="B128" s="50"/>
      <c r="C128" s="50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  <c r="AC128" s="399"/>
      <c r="AD128" s="399"/>
      <c r="AE128" s="399"/>
      <c r="AF128" s="399"/>
      <c r="AG128" s="399"/>
      <c r="AH128" s="399"/>
      <c r="AI128" s="399"/>
      <c r="AJ128" s="399"/>
      <c r="AK128" s="399"/>
      <c r="AL128" s="399"/>
      <c r="AM128" s="433"/>
      <c r="AN128" s="433"/>
      <c r="AO128" s="433"/>
      <c r="AP128" s="433"/>
      <c r="AQ128" s="433"/>
      <c r="AR128" s="433"/>
      <c r="AS128" s="433"/>
      <c r="AT128" s="433"/>
      <c r="AU128" s="433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441"/>
      <c r="BG128" s="441"/>
      <c r="BH128" s="441"/>
      <c r="BI128" s="441"/>
      <c r="BJ128" s="441"/>
      <c r="BK128" s="441"/>
      <c r="BL128" s="441"/>
      <c r="BM128" s="441"/>
      <c r="BN128" s="441"/>
      <c r="BO128" s="441"/>
    </row>
    <row r="129" spans="1:67" ht="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</row>
    <row r="130" spans="1:67" ht="15">
      <c r="A130" s="46"/>
      <c r="B130" s="46"/>
      <c r="C130" s="46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</row>
    <row r="131" spans="1:67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</row>
    <row r="132" spans="1:67" ht="15">
      <c r="A132" s="25"/>
      <c r="B132" s="25"/>
      <c r="C132" s="25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</row>
    <row r="133" spans="1:67" ht="15">
      <c r="A133" s="121"/>
      <c r="B133" s="121"/>
      <c r="C133" s="121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</row>
    <row r="134" spans="1:67" ht="15">
      <c r="A134" s="25"/>
      <c r="B134" s="25"/>
      <c r="C134" s="25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73"/>
      <c r="V134" s="473"/>
      <c r="W134" s="473"/>
      <c r="X134" s="473"/>
      <c r="Y134" s="473"/>
      <c r="Z134" s="473"/>
      <c r="AA134" s="473"/>
      <c r="AB134" s="473"/>
      <c r="AC134" s="473"/>
      <c r="AD134" s="473"/>
      <c r="AE134" s="473"/>
      <c r="AF134" s="473"/>
      <c r="AG134" s="473"/>
      <c r="AH134" s="473"/>
      <c r="AI134" s="473"/>
      <c r="AJ134" s="473"/>
      <c r="AK134" s="473"/>
      <c r="AL134" s="473"/>
      <c r="AM134" s="473"/>
      <c r="AN134" s="473"/>
      <c r="AO134" s="473"/>
      <c r="AP134" s="473"/>
      <c r="AQ134" s="473"/>
      <c r="AR134" s="473"/>
      <c r="AS134" s="473"/>
      <c r="AT134" s="473"/>
      <c r="AU134" s="473"/>
      <c r="AV134" s="473"/>
      <c r="AW134" s="473"/>
      <c r="AX134" s="473"/>
      <c r="AY134" s="473"/>
      <c r="AZ134" s="473"/>
      <c r="BA134" s="473"/>
      <c r="BB134" s="473"/>
      <c r="BC134" s="473"/>
      <c r="BD134" s="473"/>
      <c r="BE134" s="473"/>
      <c r="BF134" s="473"/>
      <c r="BG134" s="473"/>
      <c r="BH134" s="473"/>
      <c r="BI134" s="473"/>
      <c r="BJ134" s="473"/>
      <c r="BK134" s="473"/>
      <c r="BL134" s="473"/>
      <c r="BM134" s="473"/>
      <c r="BN134" s="473"/>
      <c r="BO134" s="473"/>
    </row>
    <row r="135" spans="1:67" ht="15">
      <c r="A135" s="435"/>
      <c r="B135" s="435"/>
      <c r="C135" s="43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473"/>
      <c r="V135" s="473"/>
      <c r="W135" s="473"/>
      <c r="X135" s="473"/>
      <c r="Y135" s="473"/>
      <c r="Z135" s="473"/>
      <c r="AA135" s="473"/>
      <c r="AB135" s="473"/>
      <c r="AC135" s="473"/>
      <c r="AD135" s="473"/>
      <c r="AE135" s="473"/>
      <c r="AF135" s="473"/>
      <c r="AG135" s="473"/>
      <c r="AH135" s="473"/>
      <c r="AI135" s="473"/>
      <c r="AJ135" s="473"/>
      <c r="AK135" s="473"/>
      <c r="AL135" s="473"/>
      <c r="AM135" s="473"/>
      <c r="AN135" s="473"/>
      <c r="AO135" s="473"/>
      <c r="AP135" s="473"/>
      <c r="AQ135" s="473"/>
      <c r="AR135" s="473"/>
      <c r="AS135" s="473"/>
      <c r="AT135" s="473"/>
      <c r="AU135" s="473"/>
      <c r="AV135" s="473"/>
      <c r="AW135" s="473"/>
      <c r="AX135" s="473"/>
      <c r="AY135" s="473"/>
      <c r="AZ135" s="473"/>
      <c r="BA135" s="473"/>
      <c r="BB135" s="473"/>
      <c r="BC135" s="473"/>
      <c r="BD135" s="473"/>
      <c r="BE135" s="473"/>
      <c r="BF135" s="473"/>
      <c r="BG135" s="473"/>
      <c r="BH135" s="473"/>
      <c r="BI135" s="473"/>
      <c r="BJ135" s="473"/>
      <c r="BK135" s="473"/>
      <c r="BL135" s="473"/>
      <c r="BM135" s="473"/>
      <c r="BN135" s="473"/>
      <c r="BO135" s="473"/>
    </row>
    <row r="136" spans="1:67" ht="15">
      <c r="A136" s="472"/>
      <c r="B136" s="472"/>
      <c r="C136" s="472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</row>
    <row r="137" spans="1:67" ht="15">
      <c r="A137" s="435"/>
      <c r="B137" s="435"/>
      <c r="C137" s="435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</row>
    <row r="138" spans="1:67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</row>
    <row r="139" spans="1:67" ht="15">
      <c r="A139" s="121"/>
      <c r="B139" s="121"/>
      <c r="C139" s="121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435"/>
      <c r="BG139" s="435"/>
      <c r="BH139" s="435"/>
      <c r="BI139" s="435"/>
      <c r="BJ139" s="435"/>
      <c r="BK139" s="435"/>
      <c r="BL139" s="435"/>
      <c r="BM139" s="435"/>
      <c r="BN139" s="435"/>
      <c r="BO139" s="435"/>
    </row>
    <row r="140" spans="1:67" ht="14.25" customHeight="1">
      <c r="A140" s="25"/>
      <c r="B140" s="25"/>
      <c r="C140" s="25"/>
      <c r="D140" s="472"/>
      <c r="E140" s="472"/>
      <c r="F140" s="472"/>
      <c r="G140" s="472"/>
      <c r="H140" s="472"/>
      <c r="I140" s="472"/>
      <c r="J140" s="472"/>
      <c r="K140" s="472"/>
      <c r="L140" s="472"/>
      <c r="M140" s="472"/>
      <c r="N140" s="472"/>
      <c r="O140" s="472"/>
      <c r="P140" s="472"/>
      <c r="Q140" s="472"/>
      <c r="R140" s="472"/>
      <c r="S140" s="472"/>
      <c r="T140" s="472"/>
      <c r="U140" s="472"/>
      <c r="V140" s="472"/>
      <c r="W140" s="472"/>
      <c r="X140" s="472"/>
      <c r="Y140" s="472"/>
      <c r="Z140" s="472"/>
      <c r="AA140" s="472"/>
      <c r="AB140" s="472"/>
      <c r="AC140" s="472"/>
      <c r="AD140" s="472"/>
      <c r="AE140" s="472"/>
      <c r="AF140" s="472"/>
      <c r="AG140" s="472"/>
      <c r="AH140" s="472"/>
      <c r="AI140" s="472"/>
      <c r="AJ140" s="472"/>
      <c r="AK140" s="472"/>
      <c r="AL140" s="472"/>
      <c r="AM140" s="472"/>
      <c r="AN140" s="472"/>
      <c r="AO140" s="472"/>
      <c r="AP140" s="472"/>
      <c r="AQ140" s="472"/>
      <c r="AR140" s="472"/>
      <c r="AS140" s="472"/>
      <c r="AT140" s="472"/>
      <c r="AU140" s="472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472"/>
      <c r="BG140" s="472"/>
      <c r="BH140" s="472"/>
      <c r="BI140" s="472"/>
      <c r="BJ140" s="472"/>
      <c r="BK140" s="472"/>
      <c r="BL140" s="472"/>
      <c r="BM140" s="472"/>
      <c r="BN140" s="472"/>
      <c r="BO140" s="472"/>
    </row>
    <row r="141" spans="1:67" ht="15">
      <c r="A141" s="51"/>
      <c r="B141" s="51"/>
      <c r="C141" s="51"/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399"/>
      <c r="S141" s="399"/>
      <c r="T141" s="399"/>
      <c r="U141" s="399"/>
      <c r="V141" s="399"/>
      <c r="W141" s="399"/>
      <c r="X141" s="399"/>
      <c r="Y141" s="399"/>
      <c r="Z141" s="399"/>
      <c r="AA141" s="399"/>
      <c r="AB141" s="399"/>
      <c r="AC141" s="399"/>
      <c r="AD141" s="399"/>
      <c r="AE141" s="399"/>
      <c r="AF141" s="399"/>
      <c r="AG141" s="399"/>
      <c r="AH141" s="399"/>
      <c r="AI141" s="399"/>
      <c r="AJ141" s="399"/>
      <c r="AK141" s="399"/>
      <c r="AL141" s="399"/>
      <c r="AM141" s="433"/>
      <c r="AN141" s="433"/>
      <c r="AO141" s="433"/>
      <c r="AP141" s="433"/>
      <c r="AQ141" s="433"/>
      <c r="AR141" s="433"/>
      <c r="AS141" s="433"/>
      <c r="AT141" s="433"/>
      <c r="AU141" s="433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441"/>
      <c r="BG141" s="441"/>
      <c r="BH141" s="441"/>
      <c r="BI141" s="441"/>
      <c r="BJ141" s="441"/>
      <c r="BK141" s="441"/>
      <c r="BL141" s="441"/>
      <c r="BM141" s="441"/>
      <c r="BN141" s="441"/>
      <c r="BO141" s="441"/>
    </row>
    <row r="142" spans="1:67" ht="13.5" customHeight="1">
      <c r="A142" s="25"/>
      <c r="B142" s="25"/>
      <c r="C142" s="25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  <c r="AC142" s="399"/>
      <c r="AD142" s="399"/>
      <c r="AE142" s="399"/>
      <c r="AF142" s="399"/>
      <c r="AG142" s="399"/>
      <c r="AH142" s="399"/>
      <c r="AI142" s="399"/>
      <c r="AJ142" s="399"/>
      <c r="AK142" s="399"/>
      <c r="AL142" s="399"/>
      <c r="AM142" s="433"/>
      <c r="AN142" s="433"/>
      <c r="AO142" s="433"/>
      <c r="AP142" s="433"/>
      <c r="AQ142" s="433"/>
      <c r="AR142" s="433"/>
      <c r="AS142" s="433"/>
      <c r="AT142" s="433"/>
      <c r="AU142" s="433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441"/>
      <c r="BG142" s="441"/>
      <c r="BH142" s="441"/>
      <c r="BI142" s="441"/>
      <c r="BJ142" s="441"/>
      <c r="BK142" s="441"/>
      <c r="BL142" s="441"/>
      <c r="BM142" s="441"/>
      <c r="BN142" s="441"/>
      <c r="BO142" s="441"/>
    </row>
    <row r="143" spans="1:67" ht="13.5" customHeight="1">
      <c r="A143" s="46"/>
      <c r="B143" s="46"/>
      <c r="C143" s="4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</row>
    <row r="144" spans="1:67" ht="13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</row>
    <row r="145" spans="1:67" ht="51" customHeight="1">
      <c r="A145" s="25"/>
      <c r="B145" s="25"/>
      <c r="C145" s="25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</row>
    <row r="146" spans="1:67" ht="76.5" customHeight="1">
      <c r="A146" s="121"/>
      <c r="B146" s="121"/>
      <c r="C146" s="121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</row>
    <row r="147" spans="1:67" ht="15">
      <c r="A147" s="25"/>
      <c r="B147" s="25"/>
      <c r="C147" s="25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73"/>
      <c r="V147" s="473"/>
      <c r="W147" s="473"/>
      <c r="X147" s="473"/>
      <c r="Y147" s="473"/>
      <c r="Z147" s="473"/>
      <c r="AA147" s="473"/>
      <c r="AB147" s="473"/>
      <c r="AC147" s="473"/>
      <c r="AD147" s="473"/>
      <c r="AE147" s="473"/>
      <c r="AF147" s="473"/>
      <c r="AG147" s="473"/>
      <c r="AH147" s="473"/>
      <c r="AI147" s="473"/>
      <c r="AJ147" s="473"/>
      <c r="AK147" s="473"/>
      <c r="AL147" s="473"/>
      <c r="AM147" s="473"/>
      <c r="AN147" s="473"/>
      <c r="AO147" s="473"/>
      <c r="AP147" s="473"/>
      <c r="AQ147" s="473"/>
      <c r="AR147" s="473"/>
      <c r="AS147" s="473"/>
      <c r="AT147" s="473"/>
      <c r="AU147" s="473"/>
      <c r="AV147" s="473"/>
      <c r="AW147" s="473"/>
      <c r="AX147" s="473"/>
      <c r="AY147" s="473"/>
      <c r="AZ147" s="473"/>
      <c r="BA147" s="473"/>
      <c r="BB147" s="473"/>
      <c r="BC147" s="473"/>
      <c r="BD147" s="473"/>
      <c r="BE147" s="473"/>
      <c r="BF147" s="473"/>
      <c r="BG147" s="473"/>
      <c r="BH147" s="473"/>
      <c r="BI147" s="473"/>
      <c r="BJ147" s="473"/>
      <c r="BK147" s="473"/>
      <c r="BL147" s="473"/>
      <c r="BM147" s="473"/>
      <c r="BN147" s="473"/>
      <c r="BO147" s="473"/>
    </row>
    <row r="148" spans="1:67" ht="14.25" customHeight="1">
      <c r="A148" s="435"/>
      <c r="B148" s="435"/>
      <c r="C148" s="43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473"/>
      <c r="V148" s="473"/>
      <c r="W148" s="473"/>
      <c r="X148" s="473"/>
      <c r="Y148" s="473"/>
      <c r="Z148" s="473"/>
      <c r="AA148" s="473"/>
      <c r="AB148" s="473"/>
      <c r="AC148" s="473"/>
      <c r="AD148" s="473"/>
      <c r="AE148" s="473"/>
      <c r="AF148" s="473"/>
      <c r="AG148" s="473"/>
      <c r="AH148" s="473"/>
      <c r="AI148" s="473"/>
      <c r="AJ148" s="473"/>
      <c r="AK148" s="473"/>
      <c r="AL148" s="473"/>
      <c r="AM148" s="473"/>
      <c r="AN148" s="473"/>
      <c r="AO148" s="473"/>
      <c r="AP148" s="473"/>
      <c r="AQ148" s="473"/>
      <c r="AR148" s="473"/>
      <c r="AS148" s="473"/>
      <c r="AT148" s="473"/>
      <c r="AU148" s="473"/>
      <c r="AV148" s="473"/>
      <c r="AW148" s="473"/>
      <c r="AX148" s="473"/>
      <c r="AY148" s="473"/>
      <c r="AZ148" s="473"/>
      <c r="BA148" s="473"/>
      <c r="BB148" s="473"/>
      <c r="BC148" s="473"/>
      <c r="BD148" s="473"/>
      <c r="BE148" s="473"/>
      <c r="BF148" s="473"/>
      <c r="BG148" s="473"/>
      <c r="BH148" s="473"/>
      <c r="BI148" s="473"/>
      <c r="BJ148" s="473"/>
      <c r="BK148" s="473"/>
      <c r="BL148" s="473"/>
      <c r="BM148" s="473"/>
      <c r="BN148" s="473"/>
      <c r="BO148" s="473"/>
    </row>
    <row r="149" spans="1:67" ht="15">
      <c r="A149" s="472"/>
      <c r="B149" s="472"/>
      <c r="C149" s="472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</row>
    <row r="150" spans="1:67" ht="13.5" customHeight="1">
      <c r="A150" s="435"/>
      <c r="B150" s="435"/>
      <c r="C150" s="435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</row>
    <row r="151" spans="1:67" ht="13.5" customHeight="1">
      <c r="A151" s="435"/>
      <c r="B151" s="435"/>
      <c r="C151" s="43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</row>
    <row r="152" spans="1:67" ht="13.5" customHeight="1">
      <c r="A152" s="25"/>
      <c r="B152" s="25"/>
      <c r="C152" s="25"/>
      <c r="D152" s="435"/>
      <c r="E152" s="435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  <c r="T152" s="435"/>
      <c r="U152" s="435"/>
      <c r="V152" s="435"/>
      <c r="W152" s="435"/>
      <c r="X152" s="435"/>
      <c r="Y152" s="435"/>
      <c r="Z152" s="435"/>
      <c r="AA152" s="435"/>
      <c r="AB152" s="435"/>
      <c r="AC152" s="435"/>
      <c r="AD152" s="435"/>
      <c r="AE152" s="435"/>
      <c r="AF152" s="435"/>
      <c r="AG152" s="435"/>
      <c r="AH152" s="435"/>
      <c r="AI152" s="435"/>
      <c r="AJ152" s="435"/>
      <c r="AK152" s="435"/>
      <c r="AL152" s="435"/>
      <c r="AM152" s="435"/>
      <c r="AN152" s="435"/>
      <c r="AO152" s="435"/>
      <c r="AP152" s="435"/>
      <c r="AQ152" s="435"/>
      <c r="AR152" s="435"/>
      <c r="AS152" s="435"/>
      <c r="AT152" s="435"/>
      <c r="AU152" s="43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435"/>
      <c r="BG152" s="435"/>
      <c r="BH152" s="435"/>
      <c r="BI152" s="435"/>
      <c r="BJ152" s="435"/>
      <c r="BK152" s="435"/>
      <c r="BL152" s="435"/>
      <c r="BM152" s="435"/>
      <c r="BN152" s="435"/>
      <c r="BO152" s="435"/>
    </row>
    <row r="153" spans="1:67" ht="13.5" customHeight="1">
      <c r="A153" s="25"/>
      <c r="B153" s="25"/>
      <c r="C153" s="25"/>
      <c r="D153" s="472"/>
      <c r="E153" s="472"/>
      <c r="F153" s="472"/>
      <c r="G153" s="472"/>
      <c r="H153" s="472"/>
      <c r="I153" s="472"/>
      <c r="J153" s="472"/>
      <c r="K153" s="472"/>
      <c r="L153" s="472"/>
      <c r="M153" s="472"/>
      <c r="N153" s="472"/>
      <c r="O153" s="472"/>
      <c r="P153" s="472"/>
      <c r="Q153" s="472"/>
      <c r="R153" s="472"/>
      <c r="S153" s="472"/>
      <c r="T153" s="472"/>
      <c r="U153" s="472"/>
      <c r="V153" s="472"/>
      <c r="W153" s="472"/>
      <c r="X153" s="472"/>
      <c r="Y153" s="472"/>
      <c r="Z153" s="472"/>
      <c r="AA153" s="472"/>
      <c r="AB153" s="472"/>
      <c r="AC153" s="472"/>
      <c r="AD153" s="472"/>
      <c r="AE153" s="472"/>
      <c r="AF153" s="472"/>
      <c r="AG153" s="472"/>
      <c r="AH153" s="472"/>
      <c r="AI153" s="472"/>
      <c r="AJ153" s="472"/>
      <c r="AK153" s="472"/>
      <c r="AL153" s="472"/>
      <c r="AM153" s="472"/>
      <c r="AN153" s="472"/>
      <c r="AO153" s="472"/>
      <c r="AP153" s="472"/>
      <c r="AQ153" s="472"/>
      <c r="AR153" s="472"/>
      <c r="AS153" s="472"/>
      <c r="AT153" s="472"/>
      <c r="AU153" s="472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472"/>
      <c r="BG153" s="472"/>
      <c r="BH153" s="472"/>
      <c r="BI153" s="472"/>
      <c r="BJ153" s="472"/>
      <c r="BK153" s="472"/>
      <c r="BL153" s="472"/>
      <c r="BM153" s="472"/>
      <c r="BN153" s="472"/>
      <c r="BO153" s="472"/>
    </row>
    <row r="154" spans="1:67" ht="15">
      <c r="A154" s="51"/>
      <c r="B154" s="51"/>
      <c r="C154" s="51"/>
      <c r="D154" s="399"/>
      <c r="E154" s="399"/>
      <c r="F154" s="399"/>
      <c r="G154" s="399"/>
      <c r="H154" s="399"/>
      <c r="I154" s="399"/>
      <c r="J154" s="399"/>
      <c r="K154" s="399"/>
      <c r="L154" s="399"/>
      <c r="M154" s="399"/>
      <c r="N154" s="399"/>
      <c r="O154" s="399"/>
      <c r="P154" s="399"/>
      <c r="Q154" s="399"/>
      <c r="R154" s="399"/>
      <c r="S154" s="399"/>
      <c r="T154" s="399"/>
      <c r="U154" s="399"/>
      <c r="V154" s="399"/>
      <c r="W154" s="399"/>
      <c r="X154" s="399"/>
      <c r="Y154" s="399"/>
      <c r="Z154" s="399"/>
      <c r="AA154" s="399"/>
      <c r="AB154" s="399"/>
      <c r="AC154" s="399"/>
      <c r="AD154" s="399"/>
      <c r="AE154" s="399"/>
      <c r="AF154" s="399"/>
      <c r="AG154" s="399"/>
      <c r="AH154" s="399"/>
      <c r="AI154" s="399"/>
      <c r="AJ154" s="399"/>
      <c r="AK154" s="399"/>
      <c r="AL154" s="399"/>
      <c r="AM154" s="433"/>
      <c r="AN154" s="433"/>
      <c r="AO154" s="433"/>
      <c r="AP154" s="433"/>
      <c r="AQ154" s="433"/>
      <c r="AR154" s="433"/>
      <c r="AS154" s="433"/>
      <c r="AT154" s="433"/>
      <c r="AU154" s="433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441"/>
      <c r="BG154" s="441"/>
      <c r="BH154" s="441"/>
      <c r="BI154" s="441"/>
      <c r="BJ154" s="441"/>
      <c r="BK154" s="441"/>
      <c r="BL154" s="441"/>
      <c r="BM154" s="441"/>
      <c r="BN154" s="441"/>
      <c r="BO154" s="441"/>
    </row>
    <row r="155" spans="1:67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</row>
    <row r="156" spans="1:67" ht="15">
      <c r="A156" s="46"/>
      <c r="B156" s="46"/>
      <c r="C156" s="4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</row>
    <row r="157" spans="1:67" ht="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</row>
    <row r="158" spans="1:67" ht="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</row>
    <row r="159" spans="1:67" ht="32.25" customHeight="1">
      <c r="A159" s="121"/>
      <c r="B159" s="121"/>
      <c r="C159" s="121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</row>
    <row r="160" spans="1:67" ht="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</row>
    <row r="161" spans="1:67" ht="13.5" customHeight="1">
      <c r="A161" s="435"/>
      <c r="B161" s="435"/>
      <c r="C161" s="43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</row>
    <row r="162" spans="1:3" ht="15">
      <c r="A162" s="472"/>
      <c r="B162" s="472"/>
      <c r="C162" s="472"/>
    </row>
    <row r="163" spans="1:3" ht="15">
      <c r="A163" s="435"/>
      <c r="B163" s="435"/>
      <c r="C163" s="435"/>
    </row>
    <row r="164" spans="1:3" ht="14.25" customHeight="1">
      <c r="A164" s="25"/>
      <c r="B164" s="25"/>
      <c r="C164" s="25"/>
    </row>
    <row r="165" spans="1:3" ht="15">
      <c r="A165" s="25"/>
      <c r="B165" s="25"/>
      <c r="C165" s="25"/>
    </row>
    <row r="166" spans="1:3" ht="13.5" customHeight="1">
      <c r="A166" s="25"/>
      <c r="B166" s="25"/>
      <c r="C166" s="25"/>
    </row>
    <row r="167" spans="1:3" ht="15">
      <c r="A167" s="25"/>
      <c r="B167" s="25"/>
      <c r="C167" s="25"/>
    </row>
    <row r="168" spans="1:3" ht="13.5" customHeight="1">
      <c r="A168" s="25"/>
      <c r="B168" s="25"/>
      <c r="C168" s="25"/>
    </row>
    <row r="169" spans="1:3" ht="13.5" customHeight="1">
      <c r="A169" s="25"/>
      <c r="B169" s="25"/>
      <c r="C169" s="25"/>
    </row>
    <row r="170" spans="1:3" ht="15">
      <c r="A170" s="25"/>
      <c r="B170" s="25"/>
      <c r="C170" s="25"/>
    </row>
  </sheetData>
  <sheetProtection/>
  <mergeCells count="348">
    <mergeCell ref="AV51:BO51"/>
    <mergeCell ref="A77:C77"/>
    <mergeCell ref="D77:AC77"/>
    <mergeCell ref="AD77:AL77"/>
    <mergeCell ref="AM77:AU77"/>
    <mergeCell ref="BF77:BO77"/>
    <mergeCell ref="BF62:BO62"/>
    <mergeCell ref="AV52:BO52"/>
    <mergeCell ref="AD64:AL64"/>
    <mergeCell ref="CQ77:CX77"/>
    <mergeCell ref="CY77:DF77"/>
    <mergeCell ref="CY74:DF74"/>
    <mergeCell ref="CQ75:CX75"/>
    <mergeCell ref="CY75:DF75"/>
    <mergeCell ref="A74:C74"/>
    <mergeCell ref="D74:AC74"/>
    <mergeCell ref="AD74:AL74"/>
    <mergeCell ref="AM74:AU74"/>
    <mergeCell ref="CQ74:CX74"/>
    <mergeCell ref="A72:CP72"/>
    <mergeCell ref="CQ72:CX72"/>
    <mergeCell ref="CY72:DF72"/>
    <mergeCell ref="A73:C73"/>
    <mergeCell ref="D73:AC73"/>
    <mergeCell ref="AD73:AL73"/>
    <mergeCell ref="AM73:AU73"/>
    <mergeCell ref="BF73:BO73"/>
    <mergeCell ref="CQ73:CX73"/>
    <mergeCell ref="CY73:DF73"/>
    <mergeCell ref="A55:T55"/>
    <mergeCell ref="U55:BO55"/>
    <mergeCell ref="A70:D70"/>
    <mergeCell ref="M70:BO70"/>
    <mergeCell ref="D61:AC61"/>
    <mergeCell ref="AD61:AL61"/>
    <mergeCell ref="AM62:AU62"/>
    <mergeCell ref="CQ61:CX61"/>
    <mergeCell ref="A1:DF1"/>
    <mergeCell ref="A5:DF5"/>
    <mergeCell ref="A14:DF14"/>
    <mergeCell ref="A21:DF21"/>
    <mergeCell ref="A28:DF28"/>
    <mergeCell ref="CY27:DF27"/>
    <mergeCell ref="CQ24:CX24"/>
    <mergeCell ref="CY24:DF24"/>
    <mergeCell ref="CQ25:CX25"/>
    <mergeCell ref="CY11:DF11"/>
    <mergeCell ref="CY68:DF68"/>
    <mergeCell ref="CQ31:CX31"/>
    <mergeCell ref="A35:DF35"/>
    <mergeCell ref="CQ34:CX34"/>
    <mergeCell ref="D62:AC62"/>
    <mergeCell ref="CY34:DF34"/>
    <mergeCell ref="AM64:AU64"/>
    <mergeCell ref="CY59:DF59"/>
    <mergeCell ref="A68:C68"/>
    <mergeCell ref="AV50:BO50"/>
    <mergeCell ref="CQ57:CX57"/>
    <mergeCell ref="CQ60:CX60"/>
    <mergeCell ref="CY60:DF60"/>
    <mergeCell ref="CY57:DF57"/>
    <mergeCell ref="AM61:AU61"/>
    <mergeCell ref="CY61:DF61"/>
    <mergeCell ref="AM58:AU58"/>
    <mergeCell ref="BF58:BO58"/>
    <mergeCell ref="BF61:BO61"/>
    <mergeCell ref="CQ58:CX58"/>
    <mergeCell ref="CQ62:CX62"/>
    <mergeCell ref="CY62:DF62"/>
    <mergeCell ref="CQ11:CX11"/>
    <mergeCell ref="CY92:DF92"/>
    <mergeCell ref="CQ93:CX93"/>
    <mergeCell ref="CY93:DF93"/>
    <mergeCell ref="CQ64:CX64"/>
    <mergeCell ref="CY64:DF64"/>
    <mergeCell ref="CQ67:CX67"/>
    <mergeCell ref="CY67:DF67"/>
    <mergeCell ref="CQ68:CX68"/>
    <mergeCell ref="CQ59:CX59"/>
    <mergeCell ref="CQ94:CX94"/>
    <mergeCell ref="CY94:DF94"/>
    <mergeCell ref="A90:CP90"/>
    <mergeCell ref="CQ90:CX90"/>
    <mergeCell ref="CY90:DF90"/>
    <mergeCell ref="CQ91:CX91"/>
    <mergeCell ref="CY91:DF91"/>
    <mergeCell ref="CQ92:CX92"/>
    <mergeCell ref="CY58:DF58"/>
    <mergeCell ref="BF59:BO59"/>
    <mergeCell ref="D58:AC58"/>
    <mergeCell ref="AM59:AU59"/>
    <mergeCell ref="AD58:AL58"/>
    <mergeCell ref="CQ52:CX52"/>
    <mergeCell ref="CY52:DF52"/>
    <mergeCell ref="A57:CP57"/>
    <mergeCell ref="A53:DF53"/>
    <mergeCell ref="A52:C52"/>
    <mergeCell ref="D52:AL52"/>
    <mergeCell ref="AM52:AU52"/>
    <mergeCell ref="A54:D54"/>
    <mergeCell ref="M54:BO54"/>
    <mergeCell ref="CY46:DF46"/>
    <mergeCell ref="CQ47:CX47"/>
    <mergeCell ref="CY47:DF47"/>
    <mergeCell ref="AV48:BO48"/>
    <mergeCell ref="CY49:DF49"/>
    <mergeCell ref="CY48:DF48"/>
    <mergeCell ref="CQ49:CX49"/>
    <mergeCell ref="AV49:BO49"/>
    <mergeCell ref="AV46:BO46"/>
    <mergeCell ref="CQ48:CX48"/>
    <mergeCell ref="AV47:BO47"/>
    <mergeCell ref="CQ39:CX39"/>
    <mergeCell ref="CQ46:CX46"/>
    <mergeCell ref="CY39:DF39"/>
    <mergeCell ref="CQ41:CX41"/>
    <mergeCell ref="CY41:DF41"/>
    <mergeCell ref="CQ42:CX42"/>
    <mergeCell ref="CY42:DF42"/>
    <mergeCell ref="CQ45:CX45"/>
    <mergeCell ref="CY45:DF45"/>
    <mergeCell ref="CQ37:CX37"/>
    <mergeCell ref="CY37:DF37"/>
    <mergeCell ref="CQ38:CX38"/>
    <mergeCell ref="CY38:DF38"/>
    <mergeCell ref="A34:C34"/>
    <mergeCell ref="D34:AC34"/>
    <mergeCell ref="AD34:AL34"/>
    <mergeCell ref="A38:C38"/>
    <mergeCell ref="CQ32:CX32"/>
    <mergeCell ref="CY32:DF32"/>
    <mergeCell ref="CQ33:CX33"/>
    <mergeCell ref="CY33:DF33"/>
    <mergeCell ref="CQ26:CX26"/>
    <mergeCell ref="CY26:DF26"/>
    <mergeCell ref="CQ27:CX27"/>
    <mergeCell ref="CY31:DF31"/>
    <mergeCell ref="CY19:DF19"/>
    <mergeCell ref="A30:CP30"/>
    <mergeCell ref="CQ30:CX30"/>
    <mergeCell ref="CY30:DF30"/>
    <mergeCell ref="A26:C26"/>
    <mergeCell ref="A27:C27"/>
    <mergeCell ref="CQ23:CX23"/>
    <mergeCell ref="CY23:DF23"/>
    <mergeCell ref="CY25:DF25"/>
    <mergeCell ref="CQ20:CX20"/>
    <mergeCell ref="CY20:DF20"/>
    <mergeCell ref="CQ16:CX16"/>
    <mergeCell ref="CY16:DF16"/>
    <mergeCell ref="CQ18:CX18"/>
    <mergeCell ref="CQ17:CX17"/>
    <mergeCell ref="CY17:DF17"/>
    <mergeCell ref="CY18:DF18"/>
    <mergeCell ref="CQ19:CX19"/>
    <mergeCell ref="CY7:DF7"/>
    <mergeCell ref="CQ8:CX8"/>
    <mergeCell ref="CY8:DF8"/>
    <mergeCell ref="CQ9:CX9"/>
    <mergeCell ref="CY9:DF9"/>
    <mergeCell ref="CQ13:CX13"/>
    <mergeCell ref="CY13:DF13"/>
    <mergeCell ref="CQ10:CX10"/>
    <mergeCell ref="CY10:DF10"/>
    <mergeCell ref="CY12:DF12"/>
    <mergeCell ref="A9:C9"/>
    <mergeCell ref="M2:BO2"/>
    <mergeCell ref="A4:T4"/>
    <mergeCell ref="U4:BO4"/>
    <mergeCell ref="A8:C8"/>
    <mergeCell ref="A2:D2"/>
    <mergeCell ref="A7:CP7"/>
    <mergeCell ref="A12:C12"/>
    <mergeCell ref="CQ7:CX7"/>
    <mergeCell ref="A13:C13"/>
    <mergeCell ref="A17:C17"/>
    <mergeCell ref="D17:AC17"/>
    <mergeCell ref="A31:C31"/>
    <mergeCell ref="D31:AC31"/>
    <mergeCell ref="CQ12:CX12"/>
    <mergeCell ref="AD31:AL31"/>
    <mergeCell ref="A16:CP16"/>
    <mergeCell ref="AD18:AL18"/>
    <mergeCell ref="AM18:AU18"/>
    <mergeCell ref="BF18:BO18"/>
    <mergeCell ref="D41:AC41"/>
    <mergeCell ref="A37:CP37"/>
    <mergeCell ref="BF17:BO17"/>
    <mergeCell ref="A19:C19"/>
    <mergeCell ref="D19:AC19"/>
    <mergeCell ref="AD19:AL19"/>
    <mergeCell ref="AM19:AU19"/>
    <mergeCell ref="BF19:BO19"/>
    <mergeCell ref="A18:C18"/>
    <mergeCell ref="D18:AC18"/>
    <mergeCell ref="AD32:AL32"/>
    <mergeCell ref="AM32:AU32"/>
    <mergeCell ref="A33:C33"/>
    <mergeCell ref="D33:AC33"/>
    <mergeCell ref="AD17:AL17"/>
    <mergeCell ref="AM17:AU17"/>
    <mergeCell ref="A32:C32"/>
    <mergeCell ref="A24:C24"/>
    <mergeCell ref="D32:AC32"/>
    <mergeCell ref="AM31:AU31"/>
    <mergeCell ref="A46:C46"/>
    <mergeCell ref="AD33:AL33"/>
    <mergeCell ref="BF33:BO33"/>
    <mergeCell ref="BF31:BO31"/>
    <mergeCell ref="A20:C20"/>
    <mergeCell ref="D20:AC20"/>
    <mergeCell ref="AD20:AL20"/>
    <mergeCell ref="AM20:AU20"/>
    <mergeCell ref="A23:CP23"/>
    <mergeCell ref="BF20:BO20"/>
    <mergeCell ref="AM46:AU46"/>
    <mergeCell ref="D48:M48"/>
    <mergeCell ref="A58:C58"/>
    <mergeCell ref="BF32:BO32"/>
    <mergeCell ref="AM34:AU34"/>
    <mergeCell ref="BF34:BO34"/>
    <mergeCell ref="AM47:AU47"/>
    <mergeCell ref="A45:CP45"/>
    <mergeCell ref="A43:DF43"/>
    <mergeCell ref="D46:AL46"/>
    <mergeCell ref="D64:AC64"/>
    <mergeCell ref="BF64:BO64"/>
    <mergeCell ref="BF67:BO67"/>
    <mergeCell ref="AM33:AU33"/>
    <mergeCell ref="A59:C59"/>
    <mergeCell ref="D59:AC59"/>
    <mergeCell ref="AD59:AL59"/>
    <mergeCell ref="A49:C49"/>
    <mergeCell ref="A48:C48"/>
    <mergeCell ref="D49:M49"/>
    <mergeCell ref="A103:I103"/>
    <mergeCell ref="J103:R103"/>
    <mergeCell ref="BF68:BO68"/>
    <mergeCell ref="D68:AC68"/>
    <mergeCell ref="AD68:AL68"/>
    <mergeCell ref="AM68:AU68"/>
    <mergeCell ref="A83:C83"/>
    <mergeCell ref="D83:AC83"/>
    <mergeCell ref="AD83:AL83"/>
    <mergeCell ref="BF74:BO74"/>
    <mergeCell ref="A124:C124"/>
    <mergeCell ref="A104:I104"/>
    <mergeCell ref="J104:R104"/>
    <mergeCell ref="D106:AC106"/>
    <mergeCell ref="D105:AC105"/>
    <mergeCell ref="AC104:AL104"/>
    <mergeCell ref="D117:AL117"/>
    <mergeCell ref="A61:C61"/>
    <mergeCell ref="A62:C62"/>
    <mergeCell ref="AD105:AL105"/>
    <mergeCell ref="AD62:AL62"/>
    <mergeCell ref="A88:DF88"/>
    <mergeCell ref="A92:C92"/>
    <mergeCell ref="AC103:AL103"/>
    <mergeCell ref="A79:D79"/>
    <mergeCell ref="M79:BO79"/>
    <mergeCell ref="A81:CP81"/>
    <mergeCell ref="D116:AL116"/>
    <mergeCell ref="BF106:BO106"/>
    <mergeCell ref="A114:C114"/>
    <mergeCell ref="BF126:BO126"/>
    <mergeCell ref="D126:AL126"/>
    <mergeCell ref="A125:C125"/>
    <mergeCell ref="A115:C115"/>
    <mergeCell ref="A112:C112"/>
    <mergeCell ref="BF115:BO115"/>
    <mergeCell ref="U121:BO122"/>
    <mergeCell ref="A163:C163"/>
    <mergeCell ref="D154:AL154"/>
    <mergeCell ref="AM154:AU154"/>
    <mergeCell ref="AM128:AU128"/>
    <mergeCell ref="AM142:AU142"/>
    <mergeCell ref="U147:BO148"/>
    <mergeCell ref="BF140:BO140"/>
    <mergeCell ref="BF139:BO139"/>
    <mergeCell ref="A137:C137"/>
    <mergeCell ref="BF141:BO141"/>
    <mergeCell ref="BF154:BO154"/>
    <mergeCell ref="BF152:BO152"/>
    <mergeCell ref="D153:AL153"/>
    <mergeCell ref="AM153:AU153"/>
    <mergeCell ref="A162:C162"/>
    <mergeCell ref="BF153:BO153"/>
    <mergeCell ref="AM152:AU152"/>
    <mergeCell ref="A161:C161"/>
    <mergeCell ref="D152:AL152"/>
    <mergeCell ref="D128:AL128"/>
    <mergeCell ref="AD106:AL106"/>
    <mergeCell ref="AM106:AU106"/>
    <mergeCell ref="A151:C151"/>
    <mergeCell ref="BF142:BO142"/>
    <mergeCell ref="A149:C149"/>
    <mergeCell ref="A150:C150"/>
    <mergeCell ref="A148:C148"/>
    <mergeCell ref="D142:AL142"/>
    <mergeCell ref="AM116:AU116"/>
    <mergeCell ref="D141:AL141"/>
    <mergeCell ref="AM141:AU141"/>
    <mergeCell ref="A136:C136"/>
    <mergeCell ref="D127:AL127"/>
    <mergeCell ref="U134:BO135"/>
    <mergeCell ref="A47:C47"/>
    <mergeCell ref="D47:AL47"/>
    <mergeCell ref="D139:AL139"/>
    <mergeCell ref="AM139:AU139"/>
    <mergeCell ref="D115:AL115"/>
    <mergeCell ref="AM83:AU83"/>
    <mergeCell ref="BF83:BO83"/>
    <mergeCell ref="CQ83:CX83"/>
    <mergeCell ref="A135:C135"/>
    <mergeCell ref="D140:AL140"/>
    <mergeCell ref="AM140:AU140"/>
    <mergeCell ref="BF128:BO128"/>
    <mergeCell ref="A126:C126"/>
    <mergeCell ref="AM115:AU115"/>
    <mergeCell ref="A113:C113"/>
    <mergeCell ref="AM127:AU127"/>
    <mergeCell ref="BF127:BO127"/>
    <mergeCell ref="AM126:AU126"/>
    <mergeCell ref="BF105:BO105"/>
    <mergeCell ref="BF116:BO116"/>
    <mergeCell ref="AM105:AU105"/>
    <mergeCell ref="AM117:AU117"/>
    <mergeCell ref="BF117:BO117"/>
    <mergeCell ref="CY81:DF81"/>
    <mergeCell ref="A82:C82"/>
    <mergeCell ref="D82:AC82"/>
    <mergeCell ref="AD82:AL82"/>
    <mergeCell ref="AM82:AU82"/>
    <mergeCell ref="BF82:BO82"/>
    <mergeCell ref="CQ82:CX82"/>
    <mergeCell ref="CY82:DF82"/>
    <mergeCell ref="CQ81:CX81"/>
    <mergeCell ref="CY83:DF83"/>
    <mergeCell ref="CQ84:CX84"/>
    <mergeCell ref="CY84:DF84"/>
    <mergeCell ref="A86:C86"/>
    <mergeCell ref="D86:AC86"/>
    <mergeCell ref="AD86:AL86"/>
    <mergeCell ref="AM86:AU86"/>
    <mergeCell ref="BF86:BO86"/>
    <mergeCell ref="CQ86:CX86"/>
    <mergeCell ref="CY86:DF86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53"/>
  <sheetViews>
    <sheetView zoomScalePageLayoutView="0" workbookViewId="0" topLeftCell="A13">
      <selection activeCell="BT64" sqref="BT64"/>
    </sheetView>
  </sheetViews>
  <sheetFormatPr defaultColWidth="1.83203125" defaultRowHeight="12.75"/>
  <cols>
    <col min="1" max="2" width="1.83203125" style="7" customWidth="1"/>
    <col min="3" max="3" width="1.3359375" style="7" customWidth="1"/>
    <col min="4" max="6" width="1.83203125" style="7" customWidth="1"/>
    <col min="7" max="7" width="4.83203125" style="7" customWidth="1"/>
    <col min="8" max="10" width="1.83203125" style="7" customWidth="1"/>
    <col min="11" max="11" width="4.66015625" style="7" customWidth="1"/>
    <col min="12" max="17" width="1.83203125" style="7" customWidth="1"/>
    <col min="18" max="18" width="1.83203125" style="7" hidden="1" customWidth="1"/>
    <col min="19" max="19" width="1.171875" style="7" customWidth="1"/>
    <col min="20" max="20" width="0.4921875" style="7" customWidth="1"/>
    <col min="21" max="21" width="1.83203125" style="7" hidden="1" customWidth="1"/>
    <col min="22" max="26" width="1.83203125" style="7" customWidth="1"/>
    <col min="27" max="27" width="0.82421875" style="7" customWidth="1"/>
    <col min="28" max="32" width="1.83203125" style="7" customWidth="1"/>
    <col min="33" max="33" width="3.33203125" style="7" customWidth="1"/>
    <col min="34" max="34" width="1.171875" style="7" customWidth="1"/>
    <col min="35" max="35" width="4.33203125" style="7" customWidth="1"/>
    <col min="36" max="36" width="1.83203125" style="7" customWidth="1"/>
    <col min="37" max="37" width="1.83203125" style="7" hidden="1" customWidth="1"/>
    <col min="38" max="40" width="1.83203125" style="7" customWidth="1"/>
    <col min="41" max="41" width="0.4921875" style="7" customWidth="1"/>
    <col min="42" max="42" width="1.66796875" style="7" hidden="1" customWidth="1"/>
    <col min="43" max="43" width="1.83203125" style="7" hidden="1" customWidth="1"/>
    <col min="44" max="44" width="1.3359375" style="7" customWidth="1"/>
    <col min="45" max="47" width="1.83203125" style="7" hidden="1" customWidth="1"/>
    <col min="48" max="48" width="4.66015625" style="7" customWidth="1"/>
    <col min="49" max="49" width="1.83203125" style="7" customWidth="1"/>
    <col min="50" max="50" width="1.0078125" style="7" customWidth="1"/>
    <col min="51" max="51" width="1.83203125" style="7" hidden="1" customWidth="1"/>
    <col min="52" max="53" width="1.83203125" style="7" customWidth="1"/>
    <col min="54" max="54" width="0.328125" style="7" customWidth="1"/>
    <col min="55" max="55" width="0.1640625" style="7" customWidth="1"/>
    <col min="56" max="56" width="4.16015625" style="7" customWidth="1"/>
    <col min="57" max="57" width="1.66796875" style="7" customWidth="1"/>
    <col min="58" max="59" width="1.83203125" style="7" hidden="1" customWidth="1"/>
    <col min="60" max="66" width="1.3359375" style="7" customWidth="1"/>
    <col min="67" max="67" width="4.5" style="7" customWidth="1"/>
    <col min="68" max="68" width="4.16015625" style="7" customWidth="1"/>
    <col min="69" max="71" width="1.3359375" style="7" customWidth="1"/>
    <col min="72" max="72" width="3.33203125" style="7" customWidth="1"/>
    <col min="73" max="73" width="1.3359375" style="7" customWidth="1"/>
    <col min="74" max="74" width="0.82421875" style="7" customWidth="1"/>
    <col min="75" max="75" width="6.5" style="7" customWidth="1"/>
    <col min="76" max="84" width="1.3359375" style="7" customWidth="1"/>
    <col min="85" max="90" width="1.83203125" style="7" customWidth="1"/>
    <col min="91" max="91" width="0.82421875" style="7" customWidth="1"/>
    <col min="92" max="92" width="1.83203125" style="7" hidden="1" customWidth="1"/>
    <col min="93" max="93" width="2" style="7" customWidth="1"/>
    <col min="94" max="97" width="1.83203125" style="7" customWidth="1"/>
    <col min="98" max="98" width="1.66796875" style="7" customWidth="1"/>
    <col min="99" max="99" width="1.83203125" style="7" hidden="1" customWidth="1"/>
    <col min="100" max="16384" width="1.83203125" style="7" customWidth="1"/>
  </cols>
  <sheetData>
    <row r="1" spans="1:111" s="2" customFormat="1" ht="16.5" customHeight="1">
      <c r="A1" s="337" t="s">
        <v>130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68"/>
    </row>
    <row r="2" spans="1:110" s="2" customFormat="1" ht="15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566"/>
      <c r="BQ2" s="566"/>
      <c r="BR2" s="566"/>
      <c r="BS2" s="566"/>
      <c r="BT2" s="566"/>
      <c r="BU2" s="566"/>
      <c r="BV2" s="566"/>
      <c r="BW2" s="566"/>
      <c r="BX2" s="566"/>
      <c r="BY2" s="566"/>
      <c r="BZ2" s="566"/>
      <c r="CA2" s="566"/>
      <c r="CB2" s="566"/>
      <c r="CC2" s="566"/>
      <c r="CD2" s="566"/>
      <c r="CE2" s="566"/>
      <c r="CF2" s="566"/>
      <c r="CG2" s="566"/>
      <c r="CH2" s="566"/>
      <c r="CI2" s="566"/>
      <c r="CJ2" s="566"/>
      <c r="CK2" s="566"/>
      <c r="CL2" s="566"/>
      <c r="CM2" s="566"/>
      <c r="CN2" s="566"/>
      <c r="CO2" s="566"/>
      <c r="CP2" s="566"/>
      <c r="CQ2" s="566"/>
      <c r="CR2" s="566"/>
      <c r="CS2" s="566"/>
      <c r="CT2" s="566"/>
      <c r="CU2" s="566"/>
      <c r="CV2" s="566"/>
      <c r="CW2" s="566"/>
      <c r="CX2" s="566"/>
      <c r="CY2" s="566"/>
      <c r="CZ2" s="566"/>
      <c r="DA2" s="566"/>
      <c r="DB2" s="566"/>
      <c r="DC2" s="566"/>
      <c r="DD2" s="566"/>
      <c r="DE2" s="566"/>
      <c r="DF2" s="566"/>
    </row>
    <row r="3" spans="1:110" s="2" customFormat="1" ht="15">
      <c r="A3" s="323" t="s">
        <v>171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</row>
    <row r="4" spans="1:110" s="6" customFormat="1" ht="18" customHeight="1">
      <c r="A4" s="349" t="s">
        <v>131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</row>
    <row r="5" spans="1:110" ht="28.5" customHeight="1">
      <c r="A5" s="567" t="s">
        <v>132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/>
      <c r="AT5" s="567"/>
      <c r="AU5" s="567"/>
      <c r="AV5" s="567"/>
      <c r="AW5" s="567"/>
      <c r="AX5" s="567"/>
      <c r="AY5" s="567"/>
      <c r="AZ5" s="567"/>
      <c r="BA5" s="567"/>
      <c r="BB5" s="567"/>
      <c r="BC5" s="567"/>
      <c r="BD5" s="567"/>
      <c r="BE5" s="567"/>
      <c r="BF5" s="567"/>
      <c r="BG5" s="567"/>
      <c r="BH5" s="567"/>
      <c r="BI5" s="567"/>
      <c r="BJ5" s="567"/>
      <c r="BK5" s="567"/>
      <c r="BL5" s="567"/>
      <c r="BM5" s="567"/>
      <c r="BN5" s="567"/>
      <c r="BO5" s="567"/>
      <c r="BP5" s="567"/>
      <c r="BQ5" s="567"/>
      <c r="BR5" s="567"/>
      <c r="BS5" s="567"/>
      <c r="BT5" s="567"/>
      <c r="BU5" s="567"/>
      <c r="BV5" s="567"/>
      <c r="BW5" s="567"/>
      <c r="BX5" s="567"/>
      <c r="BY5" s="567"/>
      <c r="BZ5" s="567"/>
      <c r="CA5" s="567"/>
      <c r="CB5" s="567"/>
      <c r="CC5" s="567"/>
      <c r="CD5" s="567"/>
      <c r="CE5" s="567"/>
      <c r="CF5" s="567"/>
      <c r="CG5" s="567"/>
      <c r="CH5" s="567"/>
      <c r="CI5" s="567"/>
      <c r="CJ5" s="567"/>
      <c r="CK5" s="567"/>
      <c r="CL5" s="567"/>
      <c r="CM5" s="567"/>
      <c r="CN5" s="567"/>
      <c r="CO5" s="567"/>
      <c r="CP5" s="567"/>
      <c r="CQ5" s="567"/>
      <c r="CR5" s="567"/>
      <c r="CS5" s="567"/>
      <c r="CT5" s="567"/>
      <c r="CU5" s="567"/>
      <c r="CV5" s="567"/>
      <c r="CW5" s="567"/>
      <c r="CX5" s="567"/>
      <c r="CY5" s="567"/>
      <c r="CZ5" s="567"/>
      <c r="DA5" s="567"/>
      <c r="DB5" s="567"/>
      <c r="DC5" s="567"/>
      <c r="DD5" s="567"/>
      <c r="DE5" s="567"/>
      <c r="DF5" s="567"/>
    </row>
    <row r="6" ht="15" customHeight="1" hidden="1"/>
    <row r="7" spans="1:110" ht="18.75" customHeight="1">
      <c r="A7" s="567" t="s">
        <v>12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567"/>
      <c r="BO7" s="567"/>
      <c r="BP7" s="567"/>
      <c r="BQ7" s="567"/>
      <c r="BR7" s="567"/>
      <c r="BS7" s="567"/>
      <c r="BT7" s="567"/>
      <c r="BU7" s="567"/>
      <c r="BV7" s="567"/>
      <c r="BW7" s="567"/>
      <c r="BX7" s="567"/>
      <c r="BY7" s="567"/>
      <c r="BZ7" s="567"/>
      <c r="CA7" s="567"/>
      <c r="CB7" s="567"/>
      <c r="CC7" s="567"/>
      <c r="CD7" s="567"/>
      <c r="CE7" s="567"/>
      <c r="CF7" s="567"/>
      <c r="CG7" s="567"/>
      <c r="CH7" s="567"/>
      <c r="CI7" s="567"/>
      <c r="CJ7" s="567"/>
      <c r="CK7" s="567"/>
      <c r="CL7" s="567"/>
      <c r="CM7" s="567"/>
      <c r="CN7" s="567"/>
      <c r="CO7" s="567"/>
      <c r="CP7" s="567"/>
      <c r="CQ7" s="567"/>
      <c r="CR7" s="567"/>
      <c r="CS7" s="567"/>
      <c r="CT7" s="567"/>
      <c r="CU7" s="567"/>
      <c r="CV7" s="567"/>
      <c r="CW7" s="567"/>
      <c r="CX7" s="567"/>
      <c r="CY7" s="567"/>
      <c r="CZ7" s="567"/>
      <c r="DA7" s="567"/>
      <c r="DB7" s="567"/>
      <c r="DC7" s="567"/>
      <c r="DD7" s="567"/>
      <c r="DE7" s="567"/>
      <c r="DF7" s="567"/>
    </row>
    <row r="8" spans="1:94" ht="15" customHeight="1">
      <c r="A8" s="564" t="s">
        <v>133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 t="s">
        <v>194</v>
      </c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5"/>
      <c r="BF8" s="565"/>
      <c r="BG8" s="565"/>
      <c r="BH8" s="565"/>
      <c r="BI8" s="565"/>
      <c r="BJ8" s="565"/>
      <c r="BK8" s="565"/>
      <c r="BL8" s="565"/>
      <c r="BM8" s="565"/>
      <c r="BN8" s="565"/>
      <c r="BO8" s="565"/>
      <c r="BP8" s="565"/>
      <c r="BQ8" s="565"/>
      <c r="BR8" s="565"/>
      <c r="BS8" s="565"/>
      <c r="BT8" s="565"/>
      <c r="BU8" s="565"/>
      <c r="BV8" s="565"/>
      <c r="BW8" s="565"/>
      <c r="BX8" s="565"/>
      <c r="BY8" s="565"/>
      <c r="BZ8" s="565"/>
      <c r="CA8" s="565"/>
      <c r="CB8" s="565"/>
      <c r="CC8" s="565"/>
      <c r="CD8" s="565"/>
      <c r="CE8" s="565"/>
      <c r="CF8" s="565"/>
      <c r="CG8" s="565"/>
      <c r="CH8" s="565"/>
      <c r="CI8" s="565"/>
      <c r="CJ8" s="565"/>
      <c r="CK8" s="565"/>
      <c r="CL8" s="565"/>
      <c r="CM8" s="565"/>
      <c r="CN8" s="565"/>
      <c r="CO8" s="565"/>
      <c r="CP8" s="565"/>
    </row>
    <row r="9" spans="1:94" ht="12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</row>
    <row r="10" spans="1:110" ht="62.25" customHeight="1">
      <c r="A10" s="523" t="s">
        <v>183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5"/>
      <c r="CQ10" s="419" t="s">
        <v>186</v>
      </c>
      <c r="CR10" s="420"/>
      <c r="CS10" s="420"/>
      <c r="CT10" s="420"/>
      <c r="CU10" s="420"/>
      <c r="CV10" s="420"/>
      <c r="CW10" s="420"/>
      <c r="CX10" s="421"/>
      <c r="CY10" s="422" t="s">
        <v>187</v>
      </c>
      <c r="CZ10" s="423"/>
      <c r="DA10" s="423"/>
      <c r="DB10" s="423"/>
      <c r="DC10" s="423"/>
      <c r="DD10" s="423"/>
      <c r="DE10" s="423"/>
      <c r="DF10" s="424"/>
    </row>
    <row r="11" spans="1:110" ht="30" customHeight="1">
      <c r="A11" s="520" t="s">
        <v>14</v>
      </c>
      <c r="B11" s="520"/>
      <c r="C11" s="520"/>
      <c r="D11" s="520" t="s">
        <v>9</v>
      </c>
      <c r="E11" s="520"/>
      <c r="F11" s="520"/>
      <c r="G11" s="520"/>
      <c r="H11" s="520"/>
      <c r="I11" s="520"/>
      <c r="J11" s="520"/>
      <c r="K11" s="520"/>
      <c r="L11" s="520" t="s">
        <v>3</v>
      </c>
      <c r="M11" s="520"/>
      <c r="N11" s="520"/>
      <c r="O11" s="520"/>
      <c r="P11" s="520"/>
      <c r="Q11" s="520"/>
      <c r="R11" s="520"/>
      <c r="S11" s="520"/>
      <c r="T11" s="520"/>
      <c r="U11" s="520"/>
      <c r="V11" s="520" t="s">
        <v>0</v>
      </c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  <c r="AQ11" s="520"/>
      <c r="AR11" s="520"/>
      <c r="AS11" s="520"/>
      <c r="AT11" s="520"/>
      <c r="AU11" s="520"/>
      <c r="AV11" s="520"/>
      <c r="AW11" s="520"/>
      <c r="AX11" s="520"/>
      <c r="AY11" s="520"/>
      <c r="AZ11" s="520"/>
      <c r="BA11" s="520"/>
      <c r="BB11" s="520"/>
      <c r="BC11" s="520"/>
      <c r="BD11" s="520"/>
      <c r="BE11" s="520"/>
      <c r="BF11" s="520"/>
      <c r="BG11" s="520"/>
      <c r="BH11" s="520" t="s">
        <v>7</v>
      </c>
      <c r="BI11" s="520"/>
      <c r="BJ11" s="520"/>
      <c r="BK11" s="520"/>
      <c r="BL11" s="520"/>
      <c r="BM11" s="520"/>
      <c r="BN11" s="520"/>
      <c r="BO11" s="520"/>
      <c r="BP11" s="520"/>
      <c r="BQ11" s="520" t="s">
        <v>8</v>
      </c>
      <c r="BR11" s="520"/>
      <c r="BS11" s="520"/>
      <c r="BT11" s="520"/>
      <c r="BU11" s="520"/>
      <c r="BV11" s="520"/>
      <c r="BW11" s="520"/>
      <c r="BX11" s="520"/>
      <c r="BY11" s="520" t="s">
        <v>92</v>
      </c>
      <c r="BZ11" s="520"/>
      <c r="CA11" s="520"/>
      <c r="CB11" s="520"/>
      <c r="CC11" s="520"/>
      <c r="CD11" s="520"/>
      <c r="CE11" s="520"/>
      <c r="CF11" s="520"/>
      <c r="CG11" s="520" t="s">
        <v>93</v>
      </c>
      <c r="CH11" s="520"/>
      <c r="CI11" s="520"/>
      <c r="CJ11" s="520"/>
      <c r="CK11" s="520"/>
      <c r="CL11" s="520"/>
      <c r="CM11" s="520"/>
      <c r="CN11" s="520"/>
      <c r="CO11" s="520"/>
      <c r="CP11" s="520"/>
      <c r="CQ11" s="555" t="s">
        <v>134</v>
      </c>
      <c r="CR11" s="556"/>
      <c r="CS11" s="556"/>
      <c r="CT11" s="556"/>
      <c r="CU11" s="556"/>
      <c r="CV11" s="556"/>
      <c r="CW11" s="556"/>
      <c r="CX11" s="557"/>
      <c r="CY11" s="555" t="s">
        <v>129</v>
      </c>
      <c r="CZ11" s="556"/>
      <c r="DA11" s="556"/>
      <c r="DB11" s="556"/>
      <c r="DC11" s="556"/>
      <c r="DD11" s="556"/>
      <c r="DE11" s="556"/>
      <c r="DF11" s="557"/>
    </row>
    <row r="12" spans="1:110" ht="18" customHeight="1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 t="s">
        <v>2</v>
      </c>
      <c r="W12" s="520"/>
      <c r="X12" s="520"/>
      <c r="Y12" s="520"/>
      <c r="Z12" s="520"/>
      <c r="AA12" s="520"/>
      <c r="AB12" s="520"/>
      <c r="AC12" s="520" t="s">
        <v>1</v>
      </c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58"/>
      <c r="CR12" s="559"/>
      <c r="CS12" s="559"/>
      <c r="CT12" s="559"/>
      <c r="CU12" s="559"/>
      <c r="CV12" s="559"/>
      <c r="CW12" s="559"/>
      <c r="CX12" s="560"/>
      <c r="CY12" s="558"/>
      <c r="CZ12" s="559"/>
      <c r="DA12" s="559"/>
      <c r="DB12" s="559"/>
      <c r="DC12" s="559"/>
      <c r="DD12" s="559"/>
      <c r="DE12" s="559"/>
      <c r="DF12" s="560"/>
    </row>
    <row r="13" spans="1:110" ht="78.75" customHeight="1">
      <c r="A13" s="520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 t="s">
        <v>4</v>
      </c>
      <c r="AD13" s="520"/>
      <c r="AE13" s="520"/>
      <c r="AF13" s="520"/>
      <c r="AG13" s="520"/>
      <c r="AH13" s="520"/>
      <c r="AI13" s="520"/>
      <c r="AJ13" s="520"/>
      <c r="AK13" s="520"/>
      <c r="AL13" s="520" t="s">
        <v>5</v>
      </c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 t="s">
        <v>6</v>
      </c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61"/>
      <c r="CR13" s="562"/>
      <c r="CS13" s="562"/>
      <c r="CT13" s="562"/>
      <c r="CU13" s="562"/>
      <c r="CV13" s="562"/>
      <c r="CW13" s="562"/>
      <c r="CX13" s="563"/>
      <c r="CY13" s="561"/>
      <c r="CZ13" s="562"/>
      <c r="DA13" s="562"/>
      <c r="DB13" s="562"/>
      <c r="DC13" s="562"/>
      <c r="DD13" s="562"/>
      <c r="DE13" s="562"/>
      <c r="DF13" s="563"/>
    </row>
    <row r="14" spans="1:110" ht="15">
      <c r="A14" s="520">
        <v>1</v>
      </c>
      <c r="B14" s="520"/>
      <c r="C14" s="520"/>
      <c r="D14" s="520">
        <v>2</v>
      </c>
      <c r="E14" s="520"/>
      <c r="F14" s="520"/>
      <c r="G14" s="520"/>
      <c r="H14" s="520"/>
      <c r="I14" s="520"/>
      <c r="J14" s="520"/>
      <c r="K14" s="520"/>
      <c r="L14" s="520">
        <v>3</v>
      </c>
      <c r="M14" s="520"/>
      <c r="N14" s="520"/>
      <c r="O14" s="520"/>
      <c r="P14" s="520"/>
      <c r="Q14" s="520"/>
      <c r="R14" s="520"/>
      <c r="S14" s="520"/>
      <c r="T14" s="520"/>
      <c r="U14" s="520"/>
      <c r="V14" s="520">
        <v>4</v>
      </c>
      <c r="W14" s="520"/>
      <c r="X14" s="520"/>
      <c r="Y14" s="520"/>
      <c r="Z14" s="520"/>
      <c r="AA14" s="520"/>
      <c r="AB14" s="520"/>
      <c r="AC14" s="520">
        <v>5</v>
      </c>
      <c r="AD14" s="520"/>
      <c r="AE14" s="520"/>
      <c r="AF14" s="520"/>
      <c r="AG14" s="520"/>
      <c r="AH14" s="520"/>
      <c r="AI14" s="520"/>
      <c r="AJ14" s="520"/>
      <c r="AK14" s="520"/>
      <c r="AL14" s="520">
        <v>6</v>
      </c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>
        <v>7</v>
      </c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>
        <v>8</v>
      </c>
      <c r="BI14" s="520"/>
      <c r="BJ14" s="520"/>
      <c r="BK14" s="520"/>
      <c r="BL14" s="520"/>
      <c r="BM14" s="520"/>
      <c r="BN14" s="520"/>
      <c r="BO14" s="520"/>
      <c r="BP14" s="520"/>
      <c r="BQ14" s="520">
        <v>9</v>
      </c>
      <c r="BR14" s="520"/>
      <c r="BS14" s="520"/>
      <c r="BT14" s="520"/>
      <c r="BU14" s="520"/>
      <c r="BV14" s="520"/>
      <c r="BW14" s="520"/>
      <c r="BX14" s="520"/>
      <c r="BY14" s="520" t="s">
        <v>90</v>
      </c>
      <c r="BZ14" s="520"/>
      <c r="CA14" s="520"/>
      <c r="CB14" s="520"/>
      <c r="CC14" s="520"/>
      <c r="CD14" s="520"/>
      <c r="CE14" s="520"/>
      <c r="CF14" s="520"/>
      <c r="CG14" s="520" t="s">
        <v>91</v>
      </c>
      <c r="CH14" s="520"/>
      <c r="CI14" s="520"/>
      <c r="CJ14" s="520"/>
      <c r="CK14" s="520"/>
      <c r="CL14" s="520"/>
      <c r="CM14" s="520"/>
      <c r="CN14" s="520"/>
      <c r="CO14" s="520"/>
      <c r="CP14" s="520"/>
      <c r="CQ14" s="539" t="s">
        <v>98</v>
      </c>
      <c r="CR14" s="540"/>
      <c r="CS14" s="540"/>
      <c r="CT14" s="540"/>
      <c r="CU14" s="540"/>
      <c r="CV14" s="540"/>
      <c r="CW14" s="540"/>
      <c r="CX14" s="541"/>
      <c r="CY14" s="539" t="s">
        <v>99</v>
      </c>
      <c r="CZ14" s="540"/>
      <c r="DA14" s="540"/>
      <c r="DB14" s="540"/>
      <c r="DC14" s="540"/>
      <c r="DD14" s="540"/>
      <c r="DE14" s="540"/>
      <c r="DF14" s="541"/>
    </row>
    <row r="15" spans="1:110" ht="47.25" customHeight="1">
      <c r="A15" s="506" t="s">
        <v>27</v>
      </c>
      <c r="B15" s="506"/>
      <c r="C15" s="506"/>
      <c r="D15" s="506" t="s">
        <v>196</v>
      </c>
      <c r="E15" s="506"/>
      <c r="F15" s="506"/>
      <c r="G15" s="506"/>
      <c r="H15" s="506"/>
      <c r="I15" s="506"/>
      <c r="J15" s="506"/>
      <c r="K15" s="506"/>
      <c r="L15" s="547">
        <v>1</v>
      </c>
      <c r="M15" s="547"/>
      <c r="N15" s="547"/>
      <c r="O15" s="547"/>
      <c r="P15" s="547"/>
      <c r="Q15" s="547"/>
      <c r="R15" s="547"/>
      <c r="S15" s="547"/>
      <c r="T15" s="547"/>
      <c r="U15" s="547"/>
      <c r="V15" s="547">
        <v>0</v>
      </c>
      <c r="W15" s="547"/>
      <c r="X15" s="547"/>
      <c r="Y15" s="547"/>
      <c r="Z15" s="547"/>
      <c r="AA15" s="547"/>
      <c r="AB15" s="547"/>
      <c r="AC15" s="547">
        <v>0</v>
      </c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7"/>
      <c r="BI15" s="547"/>
      <c r="BJ15" s="547"/>
      <c r="BK15" s="547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>
        <v>12</v>
      </c>
      <c r="BZ15" s="547"/>
      <c r="CA15" s="547"/>
      <c r="CB15" s="547"/>
      <c r="CC15" s="547"/>
      <c r="CD15" s="547"/>
      <c r="CE15" s="547"/>
      <c r="CF15" s="547"/>
      <c r="CG15" s="548">
        <v>8367.62</v>
      </c>
      <c r="CH15" s="549"/>
      <c r="CI15" s="549"/>
      <c r="CJ15" s="549"/>
      <c r="CK15" s="549"/>
      <c r="CL15" s="549"/>
      <c r="CM15" s="549"/>
      <c r="CN15" s="549"/>
      <c r="CO15" s="549"/>
      <c r="CP15" s="550"/>
      <c r="CQ15" s="523" t="s">
        <v>11</v>
      </c>
      <c r="CR15" s="524"/>
      <c r="CS15" s="524"/>
      <c r="CT15" s="524"/>
      <c r="CU15" s="524"/>
      <c r="CV15" s="524"/>
      <c r="CW15" s="524"/>
      <c r="CX15" s="525"/>
      <c r="CY15" s="523" t="s">
        <v>11</v>
      </c>
      <c r="CZ15" s="524"/>
      <c r="DA15" s="524"/>
      <c r="DB15" s="524"/>
      <c r="DC15" s="524"/>
      <c r="DD15" s="524"/>
      <c r="DE15" s="524"/>
      <c r="DF15" s="525"/>
    </row>
    <row r="16" spans="1:110" ht="15">
      <c r="A16" s="551" t="s">
        <v>10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3"/>
      <c r="L16" s="554" t="s">
        <v>11</v>
      </c>
      <c r="M16" s="554"/>
      <c r="N16" s="554"/>
      <c r="O16" s="554"/>
      <c r="P16" s="554"/>
      <c r="Q16" s="554"/>
      <c r="R16" s="554"/>
      <c r="S16" s="554"/>
      <c r="T16" s="554"/>
      <c r="U16" s="554"/>
      <c r="V16" s="542" t="s">
        <v>11</v>
      </c>
      <c r="W16" s="542"/>
      <c r="X16" s="542"/>
      <c r="Y16" s="542"/>
      <c r="Z16" s="542"/>
      <c r="AA16" s="542"/>
      <c r="AB16" s="542"/>
      <c r="AC16" s="542" t="s">
        <v>11</v>
      </c>
      <c r="AD16" s="542"/>
      <c r="AE16" s="542"/>
      <c r="AF16" s="542"/>
      <c r="AG16" s="542"/>
      <c r="AH16" s="542"/>
      <c r="AI16" s="542"/>
      <c r="AJ16" s="542"/>
      <c r="AK16" s="542"/>
      <c r="AL16" s="542" t="s">
        <v>11</v>
      </c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 t="s">
        <v>11</v>
      </c>
      <c r="AX16" s="542"/>
      <c r="AY16" s="542"/>
      <c r="AZ16" s="542"/>
      <c r="BA16" s="542"/>
      <c r="BB16" s="542"/>
      <c r="BC16" s="542"/>
      <c r="BD16" s="542"/>
      <c r="BE16" s="542"/>
      <c r="BF16" s="542"/>
      <c r="BG16" s="542"/>
      <c r="BH16" s="542" t="s">
        <v>11</v>
      </c>
      <c r="BI16" s="542"/>
      <c r="BJ16" s="542"/>
      <c r="BK16" s="542"/>
      <c r="BL16" s="542"/>
      <c r="BM16" s="542"/>
      <c r="BN16" s="542"/>
      <c r="BO16" s="542"/>
      <c r="BP16" s="542"/>
      <c r="BQ16" s="542" t="s">
        <v>11</v>
      </c>
      <c r="BR16" s="542"/>
      <c r="BS16" s="542"/>
      <c r="BT16" s="542"/>
      <c r="BU16" s="542"/>
      <c r="BV16" s="542"/>
      <c r="BW16" s="542"/>
      <c r="BX16" s="542"/>
      <c r="BY16" s="542" t="s">
        <v>11</v>
      </c>
      <c r="BZ16" s="542"/>
      <c r="CA16" s="542"/>
      <c r="CB16" s="542"/>
      <c r="CC16" s="542"/>
      <c r="CD16" s="542"/>
      <c r="CE16" s="542"/>
      <c r="CF16" s="542"/>
      <c r="CG16" s="543">
        <f>SUM(CG15)</f>
        <v>8367.62</v>
      </c>
      <c r="CH16" s="543"/>
      <c r="CI16" s="543"/>
      <c r="CJ16" s="543"/>
      <c r="CK16" s="543"/>
      <c r="CL16" s="543"/>
      <c r="CM16" s="543"/>
      <c r="CN16" s="543"/>
      <c r="CO16" s="543"/>
      <c r="CP16" s="543"/>
      <c r="CQ16" s="544">
        <v>31365</v>
      </c>
      <c r="CR16" s="545"/>
      <c r="CS16" s="545"/>
      <c r="CT16" s="545"/>
      <c r="CU16" s="545"/>
      <c r="CV16" s="545"/>
      <c r="CW16" s="545"/>
      <c r="CX16" s="546"/>
      <c r="CY16" s="544">
        <v>31365</v>
      </c>
      <c r="CZ16" s="545"/>
      <c r="DA16" s="545"/>
      <c r="DB16" s="545"/>
      <c r="DC16" s="545"/>
      <c r="DD16" s="545"/>
      <c r="DE16" s="545"/>
      <c r="DF16" s="546"/>
    </row>
    <row r="17" ht="24" customHeight="1"/>
    <row r="18" spans="1:110" ht="15">
      <c r="A18" s="521" t="s">
        <v>15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1"/>
      <c r="BM18" s="521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1"/>
      <c r="CC18" s="521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1"/>
      <c r="CS18" s="521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21"/>
      <c r="DF18" s="521"/>
    </row>
    <row r="19" spans="1:110" ht="15">
      <c r="A19" s="522" t="s">
        <v>157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2"/>
      <c r="BM19" s="522"/>
      <c r="BN19" s="522"/>
      <c r="BO19" s="522"/>
      <c r="BP19" s="522"/>
      <c r="BQ19" s="522"/>
      <c r="BR19" s="522"/>
      <c r="BS19" s="522"/>
      <c r="BT19" s="522"/>
      <c r="BU19" s="522"/>
      <c r="BV19" s="522"/>
      <c r="BW19" s="522"/>
      <c r="BX19" s="522"/>
      <c r="BY19" s="522"/>
      <c r="BZ19" s="522"/>
      <c r="CA19" s="522"/>
      <c r="CB19" s="522"/>
      <c r="CC19" s="522"/>
      <c r="CD19" s="522"/>
      <c r="CE19" s="522"/>
      <c r="CF19" s="522"/>
      <c r="CG19" s="522"/>
      <c r="CH19" s="522"/>
      <c r="CI19" s="522"/>
      <c r="CJ19" s="522"/>
      <c r="CK19" s="522"/>
      <c r="CL19" s="522"/>
      <c r="CM19" s="522"/>
      <c r="CN19" s="522"/>
      <c r="CO19" s="522"/>
      <c r="CP19" s="522"/>
      <c r="CQ19" s="522"/>
      <c r="CR19" s="522"/>
      <c r="CS19" s="522"/>
      <c r="CT19" s="522"/>
      <c r="CU19" s="522"/>
      <c r="CV19" s="522"/>
      <c r="CW19" s="522"/>
      <c r="CX19" s="522"/>
      <c r="CY19" s="522"/>
      <c r="CZ19" s="522"/>
      <c r="DA19" s="522"/>
      <c r="DB19" s="522"/>
      <c r="DC19" s="522"/>
      <c r="DD19" s="522"/>
      <c r="DE19" s="522"/>
      <c r="DF19" s="522"/>
    </row>
    <row r="20" spans="1:110" ht="62.25" customHeight="1">
      <c r="A20" s="523" t="s">
        <v>183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5"/>
      <c r="CQ20" s="419" t="s">
        <v>186</v>
      </c>
      <c r="CR20" s="420"/>
      <c r="CS20" s="420"/>
      <c r="CT20" s="420"/>
      <c r="CU20" s="420"/>
      <c r="CV20" s="420"/>
      <c r="CW20" s="420"/>
      <c r="CX20" s="421"/>
      <c r="CY20" s="422" t="s">
        <v>187</v>
      </c>
      <c r="CZ20" s="423"/>
      <c r="DA20" s="423"/>
      <c r="DB20" s="423"/>
      <c r="DC20" s="423"/>
      <c r="DD20" s="423"/>
      <c r="DE20" s="423"/>
      <c r="DF20" s="424"/>
    </row>
    <row r="21" spans="1:110" ht="115.5" customHeight="1">
      <c r="A21" s="506" t="s">
        <v>14</v>
      </c>
      <c r="B21" s="506"/>
      <c r="C21" s="506"/>
      <c r="D21" s="506" t="s">
        <v>20</v>
      </c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 t="s">
        <v>17</v>
      </c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 t="s">
        <v>75</v>
      </c>
      <c r="BR21" s="506"/>
      <c r="BS21" s="506"/>
      <c r="BT21" s="506"/>
      <c r="BU21" s="506"/>
      <c r="BV21" s="506"/>
      <c r="BW21" s="506"/>
      <c r="BX21" s="506" t="s">
        <v>18</v>
      </c>
      <c r="BY21" s="506"/>
      <c r="BZ21" s="506"/>
      <c r="CA21" s="506"/>
      <c r="CB21" s="506"/>
      <c r="CC21" s="506"/>
      <c r="CD21" s="506"/>
      <c r="CE21" s="419" t="s">
        <v>83</v>
      </c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1"/>
      <c r="CQ21" s="419" t="s">
        <v>135</v>
      </c>
      <c r="CR21" s="420"/>
      <c r="CS21" s="420"/>
      <c r="CT21" s="420"/>
      <c r="CU21" s="420"/>
      <c r="CV21" s="420"/>
      <c r="CW21" s="420"/>
      <c r="CX21" s="421"/>
      <c r="CY21" s="536" t="s">
        <v>135</v>
      </c>
      <c r="CZ21" s="537"/>
      <c r="DA21" s="537"/>
      <c r="DB21" s="537"/>
      <c r="DC21" s="537"/>
      <c r="DD21" s="537"/>
      <c r="DE21" s="537"/>
      <c r="DF21" s="538"/>
    </row>
    <row r="22" spans="1:110" ht="15">
      <c r="A22" s="520">
        <v>1</v>
      </c>
      <c r="B22" s="520"/>
      <c r="C22" s="520"/>
      <c r="D22" s="520">
        <v>2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>
        <v>3</v>
      </c>
      <c r="BB22" s="520"/>
      <c r="BC22" s="520"/>
      <c r="BD22" s="520"/>
      <c r="BE22" s="520"/>
      <c r="BF22" s="520"/>
      <c r="BG22" s="520"/>
      <c r="BH22" s="520"/>
      <c r="BI22" s="520"/>
      <c r="BJ22" s="520"/>
      <c r="BK22" s="520"/>
      <c r="BL22" s="520"/>
      <c r="BM22" s="520"/>
      <c r="BN22" s="520"/>
      <c r="BO22" s="520"/>
      <c r="BP22" s="520"/>
      <c r="BQ22" s="520">
        <v>4</v>
      </c>
      <c r="BR22" s="520"/>
      <c r="BS22" s="520"/>
      <c r="BT22" s="520"/>
      <c r="BU22" s="520"/>
      <c r="BV22" s="520"/>
      <c r="BW22" s="520"/>
      <c r="BX22" s="520">
        <v>5</v>
      </c>
      <c r="BY22" s="520"/>
      <c r="BZ22" s="520"/>
      <c r="CA22" s="520"/>
      <c r="CB22" s="520"/>
      <c r="CC22" s="520"/>
      <c r="CD22" s="520"/>
      <c r="CE22" s="465">
        <v>6</v>
      </c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7"/>
      <c r="CQ22" s="539" t="s">
        <v>96</v>
      </c>
      <c r="CR22" s="540"/>
      <c r="CS22" s="540"/>
      <c r="CT22" s="540"/>
      <c r="CU22" s="540"/>
      <c r="CV22" s="540"/>
      <c r="CW22" s="540"/>
      <c r="CX22" s="541"/>
      <c r="CY22" s="539" t="s">
        <v>97</v>
      </c>
      <c r="CZ22" s="540"/>
      <c r="DA22" s="540"/>
      <c r="DB22" s="540"/>
      <c r="DC22" s="540"/>
      <c r="DD22" s="540"/>
      <c r="DE22" s="540"/>
      <c r="DF22" s="541"/>
    </row>
    <row r="23" spans="1:110" ht="15">
      <c r="A23" s="506"/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33">
        <v>0</v>
      </c>
      <c r="CF23" s="534"/>
      <c r="CG23" s="534"/>
      <c r="CH23" s="534"/>
      <c r="CI23" s="534"/>
      <c r="CJ23" s="534"/>
      <c r="CK23" s="534"/>
      <c r="CL23" s="534"/>
      <c r="CM23" s="534"/>
      <c r="CN23" s="534"/>
      <c r="CO23" s="534"/>
      <c r="CP23" s="535"/>
      <c r="CQ23" s="523" t="s">
        <v>11</v>
      </c>
      <c r="CR23" s="524"/>
      <c r="CS23" s="524"/>
      <c r="CT23" s="524"/>
      <c r="CU23" s="524"/>
      <c r="CV23" s="524"/>
      <c r="CW23" s="524"/>
      <c r="CX23" s="525"/>
      <c r="CY23" s="523" t="s">
        <v>11</v>
      </c>
      <c r="CZ23" s="524"/>
      <c r="DA23" s="524"/>
      <c r="DB23" s="524"/>
      <c r="DC23" s="524"/>
      <c r="DD23" s="524"/>
      <c r="DE23" s="524"/>
      <c r="DF23" s="525"/>
    </row>
    <row r="24" spans="1:110" ht="15.75" customHeight="1">
      <c r="A24" s="506"/>
      <c r="B24" s="506"/>
      <c r="C24" s="506"/>
      <c r="D24" s="507" t="s">
        <v>10</v>
      </c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8" t="s">
        <v>11</v>
      </c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26" t="s">
        <v>11</v>
      </c>
      <c r="BR24" s="526"/>
      <c r="BS24" s="526"/>
      <c r="BT24" s="526"/>
      <c r="BU24" s="526"/>
      <c r="BV24" s="526"/>
      <c r="BW24" s="526"/>
      <c r="BX24" s="526" t="s">
        <v>11</v>
      </c>
      <c r="BY24" s="526"/>
      <c r="BZ24" s="526"/>
      <c r="CA24" s="526"/>
      <c r="CB24" s="526"/>
      <c r="CC24" s="526"/>
      <c r="CD24" s="526"/>
      <c r="CE24" s="527">
        <f>SUM(CE23:CP23)</f>
        <v>0</v>
      </c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9"/>
      <c r="CQ24" s="530" t="s">
        <v>136</v>
      </c>
      <c r="CR24" s="531"/>
      <c r="CS24" s="531"/>
      <c r="CT24" s="531"/>
      <c r="CU24" s="531"/>
      <c r="CV24" s="531"/>
      <c r="CW24" s="531"/>
      <c r="CX24" s="532"/>
      <c r="CY24" s="530" t="s">
        <v>136</v>
      </c>
      <c r="CZ24" s="531"/>
      <c r="DA24" s="531"/>
      <c r="DB24" s="531"/>
      <c r="DC24" s="531"/>
      <c r="DD24" s="531"/>
      <c r="DE24" s="531"/>
      <c r="DF24" s="532"/>
    </row>
    <row r="25" spans="1:110" ht="15">
      <c r="A25" s="521" t="s">
        <v>19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1"/>
      <c r="BR25" s="521"/>
      <c r="BS25" s="521"/>
      <c r="BT25" s="521"/>
      <c r="BU25" s="521"/>
      <c r="BV25" s="521"/>
      <c r="BW25" s="521"/>
      <c r="BX25" s="521"/>
      <c r="BY25" s="521"/>
      <c r="BZ25" s="521"/>
      <c r="CA25" s="521"/>
      <c r="CB25" s="521"/>
      <c r="CC25" s="521"/>
      <c r="CD25" s="521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1"/>
      <c r="CQ25" s="521"/>
      <c r="CR25" s="521"/>
      <c r="CS25" s="521"/>
      <c r="CT25" s="521"/>
      <c r="CU25" s="521"/>
      <c r="CV25" s="521"/>
      <c r="CW25" s="521"/>
      <c r="CX25" s="521"/>
      <c r="CY25" s="521"/>
      <c r="CZ25" s="521"/>
      <c r="DA25" s="521"/>
      <c r="DB25" s="521"/>
      <c r="DC25" s="521"/>
      <c r="DD25" s="521"/>
      <c r="DE25" s="521"/>
      <c r="DF25" s="521"/>
    </row>
    <row r="26" spans="1:110" ht="15">
      <c r="A26" s="522" t="s">
        <v>157</v>
      </c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22"/>
      <c r="AW26" s="522"/>
      <c r="AX26" s="522"/>
      <c r="AY26" s="522"/>
      <c r="AZ26" s="522"/>
      <c r="BA26" s="522"/>
      <c r="BB26" s="522"/>
      <c r="BC26" s="522"/>
      <c r="BD26" s="522"/>
      <c r="BE26" s="522"/>
      <c r="BF26" s="522"/>
      <c r="BG26" s="522"/>
      <c r="BH26" s="522"/>
      <c r="BI26" s="522"/>
      <c r="BJ26" s="522"/>
      <c r="BK26" s="522"/>
      <c r="BL26" s="522"/>
      <c r="BM26" s="522"/>
      <c r="BN26" s="522"/>
      <c r="BO26" s="522"/>
      <c r="BP26" s="522"/>
      <c r="BQ26" s="522"/>
      <c r="BR26" s="522"/>
      <c r="BS26" s="522"/>
      <c r="BT26" s="522"/>
      <c r="BU26" s="522"/>
      <c r="BV26" s="522"/>
      <c r="BW26" s="522"/>
      <c r="BX26" s="522"/>
      <c r="BY26" s="522"/>
      <c r="BZ26" s="522"/>
      <c r="CA26" s="522"/>
      <c r="CB26" s="522"/>
      <c r="CC26" s="522"/>
      <c r="CD26" s="522"/>
      <c r="CE26" s="522"/>
      <c r="CF26" s="522"/>
      <c r="CG26" s="522"/>
      <c r="CH26" s="522"/>
      <c r="CI26" s="522"/>
      <c r="CJ26" s="522"/>
      <c r="CK26" s="522"/>
      <c r="CL26" s="522"/>
      <c r="CM26" s="522"/>
      <c r="CN26" s="522"/>
      <c r="CO26" s="522"/>
      <c r="CP26" s="522"/>
      <c r="CQ26" s="522"/>
      <c r="CR26" s="522"/>
      <c r="CS26" s="522"/>
      <c r="CT26" s="522"/>
      <c r="CU26" s="522"/>
      <c r="CV26" s="522"/>
      <c r="CW26" s="522"/>
      <c r="CX26" s="522"/>
      <c r="CY26" s="522"/>
      <c r="CZ26" s="522"/>
      <c r="DA26" s="522"/>
      <c r="DB26" s="522"/>
      <c r="DC26" s="522"/>
      <c r="DD26" s="522"/>
      <c r="DE26" s="522"/>
      <c r="DF26" s="522"/>
    </row>
    <row r="27" spans="1:110" ht="66.75" customHeight="1">
      <c r="A27" s="523" t="s">
        <v>183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5"/>
      <c r="CQ27" s="419" t="s">
        <v>186</v>
      </c>
      <c r="CR27" s="420"/>
      <c r="CS27" s="420"/>
      <c r="CT27" s="420"/>
      <c r="CU27" s="420"/>
      <c r="CV27" s="420"/>
      <c r="CW27" s="420"/>
      <c r="CX27" s="421"/>
      <c r="CY27" s="422" t="s">
        <v>187</v>
      </c>
      <c r="CZ27" s="423"/>
      <c r="DA27" s="423"/>
      <c r="DB27" s="423"/>
      <c r="DC27" s="423"/>
      <c r="DD27" s="423"/>
      <c r="DE27" s="423"/>
      <c r="DF27" s="424"/>
    </row>
    <row r="28" spans="1:110" ht="65.25" customHeight="1">
      <c r="A28" s="506" t="s">
        <v>14</v>
      </c>
      <c r="B28" s="506"/>
      <c r="C28" s="506"/>
      <c r="D28" s="506" t="s">
        <v>20</v>
      </c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 t="s">
        <v>17</v>
      </c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 t="s">
        <v>75</v>
      </c>
      <c r="BR28" s="506"/>
      <c r="BS28" s="506"/>
      <c r="BT28" s="506"/>
      <c r="BU28" s="506"/>
      <c r="BV28" s="506"/>
      <c r="BW28" s="506"/>
      <c r="BX28" s="506" t="s">
        <v>18</v>
      </c>
      <c r="BY28" s="506"/>
      <c r="BZ28" s="506"/>
      <c r="CA28" s="506"/>
      <c r="CB28" s="506"/>
      <c r="CC28" s="506"/>
      <c r="CD28" s="506"/>
      <c r="CE28" s="419" t="s">
        <v>83</v>
      </c>
      <c r="CF28" s="420"/>
      <c r="CG28" s="420"/>
      <c r="CH28" s="420"/>
      <c r="CI28" s="420"/>
      <c r="CJ28" s="420"/>
      <c r="CK28" s="420"/>
      <c r="CL28" s="420"/>
      <c r="CM28" s="420"/>
      <c r="CN28" s="420"/>
      <c r="CO28" s="420"/>
      <c r="CP28" s="421"/>
      <c r="CQ28" s="419" t="s">
        <v>135</v>
      </c>
      <c r="CR28" s="420"/>
      <c r="CS28" s="420"/>
      <c r="CT28" s="420"/>
      <c r="CU28" s="420"/>
      <c r="CV28" s="420"/>
      <c r="CW28" s="420"/>
      <c r="CX28" s="421"/>
      <c r="CY28" s="536" t="s">
        <v>135</v>
      </c>
      <c r="CZ28" s="537"/>
      <c r="DA28" s="537"/>
      <c r="DB28" s="537"/>
      <c r="DC28" s="537"/>
      <c r="DD28" s="537"/>
      <c r="DE28" s="537"/>
      <c r="DF28" s="538"/>
    </row>
    <row r="29" spans="1:110" ht="15">
      <c r="A29" s="520">
        <v>1</v>
      </c>
      <c r="B29" s="520"/>
      <c r="C29" s="520"/>
      <c r="D29" s="520">
        <v>2</v>
      </c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0">
        <v>3</v>
      </c>
      <c r="BB29" s="520"/>
      <c r="BC29" s="520"/>
      <c r="BD29" s="520"/>
      <c r="BE29" s="520"/>
      <c r="BF29" s="520"/>
      <c r="BG29" s="520"/>
      <c r="BH29" s="520"/>
      <c r="BI29" s="520"/>
      <c r="BJ29" s="520"/>
      <c r="BK29" s="520"/>
      <c r="BL29" s="520"/>
      <c r="BM29" s="520"/>
      <c r="BN29" s="520"/>
      <c r="BO29" s="520"/>
      <c r="BP29" s="520"/>
      <c r="BQ29" s="520">
        <v>4</v>
      </c>
      <c r="BR29" s="520"/>
      <c r="BS29" s="520"/>
      <c r="BT29" s="520"/>
      <c r="BU29" s="520"/>
      <c r="BV29" s="520"/>
      <c r="BW29" s="520"/>
      <c r="BX29" s="520">
        <v>5</v>
      </c>
      <c r="BY29" s="520"/>
      <c r="BZ29" s="520"/>
      <c r="CA29" s="520"/>
      <c r="CB29" s="520"/>
      <c r="CC29" s="520"/>
      <c r="CD29" s="520"/>
      <c r="CE29" s="465">
        <v>6</v>
      </c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7"/>
      <c r="CQ29" s="539" t="s">
        <v>96</v>
      </c>
      <c r="CR29" s="540"/>
      <c r="CS29" s="540"/>
      <c r="CT29" s="540"/>
      <c r="CU29" s="540"/>
      <c r="CV29" s="540"/>
      <c r="CW29" s="540"/>
      <c r="CX29" s="541"/>
      <c r="CY29" s="539" t="s">
        <v>97</v>
      </c>
      <c r="CZ29" s="540"/>
      <c r="DA29" s="540"/>
      <c r="DB29" s="540"/>
      <c r="DC29" s="540"/>
      <c r="DD29" s="540"/>
      <c r="DE29" s="540"/>
      <c r="DF29" s="541"/>
    </row>
    <row r="30" spans="1:110" ht="15">
      <c r="A30" s="506"/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08"/>
      <c r="BM30" s="508"/>
      <c r="BN30" s="508"/>
      <c r="BO30" s="508"/>
      <c r="BP30" s="508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33">
        <v>0</v>
      </c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5"/>
      <c r="CQ30" s="523" t="s">
        <v>11</v>
      </c>
      <c r="CR30" s="524"/>
      <c r="CS30" s="524"/>
      <c r="CT30" s="524"/>
      <c r="CU30" s="524"/>
      <c r="CV30" s="524"/>
      <c r="CW30" s="524"/>
      <c r="CX30" s="525"/>
      <c r="CY30" s="523" t="s">
        <v>11</v>
      </c>
      <c r="CZ30" s="524"/>
      <c r="DA30" s="524"/>
      <c r="DB30" s="524"/>
      <c r="DC30" s="524"/>
      <c r="DD30" s="524"/>
      <c r="DE30" s="524"/>
      <c r="DF30" s="525"/>
    </row>
    <row r="31" spans="1:110" ht="15.75" customHeight="1">
      <c r="A31" s="506"/>
      <c r="B31" s="506"/>
      <c r="C31" s="506"/>
      <c r="D31" s="507" t="s">
        <v>10</v>
      </c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8" t="s">
        <v>11</v>
      </c>
      <c r="BB31" s="508"/>
      <c r="BC31" s="508"/>
      <c r="BD31" s="508"/>
      <c r="BE31" s="508"/>
      <c r="BF31" s="508"/>
      <c r="BG31" s="508"/>
      <c r="BH31" s="508"/>
      <c r="BI31" s="508"/>
      <c r="BJ31" s="508"/>
      <c r="BK31" s="508"/>
      <c r="BL31" s="508"/>
      <c r="BM31" s="508"/>
      <c r="BN31" s="508"/>
      <c r="BO31" s="508"/>
      <c r="BP31" s="508"/>
      <c r="BQ31" s="526" t="s">
        <v>11</v>
      </c>
      <c r="BR31" s="526"/>
      <c r="BS31" s="526"/>
      <c r="BT31" s="526"/>
      <c r="BU31" s="526"/>
      <c r="BV31" s="526"/>
      <c r="BW31" s="526"/>
      <c r="BX31" s="526" t="s">
        <v>11</v>
      </c>
      <c r="BY31" s="526"/>
      <c r="BZ31" s="526"/>
      <c r="CA31" s="526"/>
      <c r="CB31" s="526"/>
      <c r="CC31" s="526"/>
      <c r="CD31" s="526"/>
      <c r="CE31" s="527">
        <f>SUM(CE30:CP30)</f>
        <v>0</v>
      </c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9"/>
      <c r="CQ31" s="530" t="s">
        <v>136</v>
      </c>
      <c r="CR31" s="531"/>
      <c r="CS31" s="531"/>
      <c r="CT31" s="531"/>
      <c r="CU31" s="531"/>
      <c r="CV31" s="531"/>
      <c r="CW31" s="531"/>
      <c r="CX31" s="532"/>
      <c r="CY31" s="530" t="s">
        <v>136</v>
      </c>
      <c r="CZ31" s="531"/>
      <c r="DA31" s="531"/>
      <c r="DB31" s="531"/>
      <c r="DC31" s="531"/>
      <c r="DD31" s="531"/>
      <c r="DE31" s="531"/>
      <c r="DF31" s="532"/>
    </row>
    <row r="32" spans="1:110" ht="40.5" customHeight="1">
      <c r="A32" s="521" t="s">
        <v>24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521"/>
      <c r="AM32" s="521"/>
      <c r="AN32" s="521"/>
      <c r="AO32" s="521"/>
      <c r="AP32" s="521"/>
      <c r="AQ32" s="521"/>
      <c r="AR32" s="521"/>
      <c r="AS32" s="521"/>
      <c r="AT32" s="521"/>
      <c r="AU32" s="521"/>
      <c r="AV32" s="521"/>
      <c r="AW32" s="521"/>
      <c r="AX32" s="521"/>
      <c r="AY32" s="521"/>
      <c r="AZ32" s="521"/>
      <c r="BA32" s="521"/>
      <c r="BB32" s="521"/>
      <c r="BC32" s="521"/>
      <c r="BD32" s="521"/>
      <c r="BE32" s="521"/>
      <c r="BF32" s="521"/>
      <c r="BG32" s="521"/>
      <c r="BH32" s="521"/>
      <c r="BI32" s="521"/>
      <c r="BJ32" s="521"/>
      <c r="BK32" s="521"/>
      <c r="BL32" s="521"/>
      <c r="BM32" s="521"/>
      <c r="BN32" s="521"/>
      <c r="BO32" s="521"/>
      <c r="BP32" s="521"/>
      <c r="BQ32" s="521"/>
      <c r="BR32" s="521"/>
      <c r="BS32" s="521"/>
      <c r="BT32" s="521"/>
      <c r="BU32" s="521"/>
      <c r="BV32" s="521"/>
      <c r="BW32" s="521"/>
      <c r="BX32" s="521"/>
      <c r="BY32" s="521"/>
      <c r="BZ32" s="521"/>
      <c r="CA32" s="521"/>
      <c r="CB32" s="521"/>
      <c r="CC32" s="521"/>
      <c r="CD32" s="521"/>
      <c r="CE32" s="521"/>
      <c r="CF32" s="521"/>
      <c r="CG32" s="521"/>
      <c r="CH32" s="521"/>
      <c r="CI32" s="521"/>
      <c r="CJ32" s="521"/>
      <c r="CK32" s="521"/>
      <c r="CL32" s="521"/>
      <c r="CM32" s="521"/>
      <c r="CN32" s="521"/>
      <c r="CO32" s="521"/>
      <c r="CP32" s="521"/>
      <c r="CQ32" s="521"/>
      <c r="CR32" s="521"/>
      <c r="CS32" s="521"/>
      <c r="CT32" s="521"/>
      <c r="CU32" s="521"/>
      <c r="CV32" s="521"/>
      <c r="CW32" s="521"/>
      <c r="CX32" s="521"/>
      <c r="CY32" s="521"/>
      <c r="CZ32" s="521"/>
      <c r="DA32" s="521"/>
      <c r="DB32" s="521"/>
      <c r="DC32" s="521"/>
      <c r="DD32" s="521"/>
      <c r="DE32" s="521"/>
      <c r="DF32" s="521"/>
    </row>
    <row r="33" spans="1:110" ht="15">
      <c r="A33" s="522" t="s">
        <v>195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522"/>
      <c r="AN33" s="522"/>
      <c r="AO33" s="522"/>
      <c r="AP33" s="522"/>
      <c r="AQ33" s="522"/>
      <c r="AR33" s="522"/>
      <c r="AS33" s="522"/>
      <c r="AT33" s="522"/>
      <c r="AU33" s="522"/>
      <c r="AV33" s="522"/>
      <c r="AW33" s="522"/>
      <c r="AX33" s="522"/>
      <c r="AY33" s="522"/>
      <c r="AZ33" s="522"/>
      <c r="BA33" s="522"/>
      <c r="BB33" s="522"/>
      <c r="BC33" s="522"/>
      <c r="BD33" s="522"/>
      <c r="BE33" s="522"/>
      <c r="BF33" s="522"/>
      <c r="BG33" s="522"/>
      <c r="BH33" s="522"/>
      <c r="BI33" s="522"/>
      <c r="BJ33" s="522"/>
      <c r="BK33" s="522"/>
      <c r="BL33" s="522"/>
      <c r="BM33" s="522"/>
      <c r="BN33" s="522"/>
      <c r="BO33" s="522"/>
      <c r="BP33" s="522"/>
      <c r="BQ33" s="522"/>
      <c r="BR33" s="522"/>
      <c r="BS33" s="522"/>
      <c r="BT33" s="522"/>
      <c r="BU33" s="522"/>
      <c r="BV33" s="522"/>
      <c r="BW33" s="522"/>
      <c r="BX33" s="522"/>
      <c r="BY33" s="522"/>
      <c r="BZ33" s="522"/>
      <c r="CA33" s="522"/>
      <c r="CB33" s="522"/>
      <c r="CC33" s="522"/>
      <c r="CD33" s="522"/>
      <c r="CE33" s="522"/>
      <c r="CF33" s="522"/>
      <c r="CG33" s="522"/>
      <c r="CH33" s="522"/>
      <c r="CI33" s="522"/>
      <c r="CJ33" s="522"/>
      <c r="CK33" s="522"/>
      <c r="CL33" s="522"/>
      <c r="CM33" s="522"/>
      <c r="CN33" s="522"/>
      <c r="CO33" s="522"/>
      <c r="CP33" s="522"/>
      <c r="CQ33" s="522"/>
      <c r="CR33" s="522"/>
      <c r="CS33" s="522"/>
      <c r="CT33" s="522"/>
      <c r="CU33" s="522"/>
      <c r="CV33" s="522"/>
      <c r="CW33" s="522"/>
      <c r="CX33" s="522"/>
      <c r="CY33" s="522"/>
      <c r="CZ33" s="522"/>
      <c r="DA33" s="522"/>
      <c r="DB33" s="522"/>
      <c r="DC33" s="522"/>
      <c r="DD33" s="522"/>
      <c r="DE33" s="522"/>
      <c r="DF33" s="522"/>
    </row>
    <row r="34" spans="1:110" ht="68.25" customHeight="1">
      <c r="A34" s="523" t="s">
        <v>183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24"/>
      <c r="BT34" s="524"/>
      <c r="BU34" s="524"/>
      <c r="BV34" s="524"/>
      <c r="BW34" s="524"/>
      <c r="BX34" s="524"/>
      <c r="BY34" s="524"/>
      <c r="BZ34" s="524"/>
      <c r="CA34" s="524"/>
      <c r="CB34" s="524"/>
      <c r="CC34" s="524"/>
      <c r="CD34" s="524"/>
      <c r="CE34" s="524"/>
      <c r="CF34" s="524"/>
      <c r="CG34" s="524"/>
      <c r="CH34" s="524"/>
      <c r="CI34" s="524"/>
      <c r="CJ34" s="524"/>
      <c r="CK34" s="524"/>
      <c r="CL34" s="524"/>
      <c r="CM34" s="524"/>
      <c r="CN34" s="524"/>
      <c r="CO34" s="524"/>
      <c r="CP34" s="525"/>
      <c r="CQ34" s="419" t="s">
        <v>186</v>
      </c>
      <c r="CR34" s="420"/>
      <c r="CS34" s="420"/>
      <c r="CT34" s="420"/>
      <c r="CU34" s="420"/>
      <c r="CV34" s="420"/>
      <c r="CW34" s="420"/>
      <c r="CX34" s="421"/>
      <c r="CY34" s="422" t="s">
        <v>187</v>
      </c>
      <c r="CZ34" s="423"/>
      <c r="DA34" s="423"/>
      <c r="DB34" s="423"/>
      <c r="DC34" s="423"/>
      <c r="DD34" s="423"/>
      <c r="DE34" s="423"/>
      <c r="DF34" s="424"/>
    </row>
    <row r="35" spans="1:110" ht="61.5" customHeight="1">
      <c r="A35" s="506" t="s">
        <v>14</v>
      </c>
      <c r="B35" s="506"/>
      <c r="C35" s="506"/>
      <c r="D35" s="506" t="s">
        <v>71</v>
      </c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 t="s">
        <v>26</v>
      </c>
      <c r="BX35" s="506"/>
      <c r="BY35" s="506"/>
      <c r="BZ35" s="506"/>
      <c r="CA35" s="506"/>
      <c r="CB35" s="506"/>
      <c r="CC35" s="506"/>
      <c r="CD35" s="506"/>
      <c r="CE35" s="506"/>
      <c r="CF35" s="506" t="s">
        <v>25</v>
      </c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 t="s">
        <v>135</v>
      </c>
      <c r="CR35" s="506"/>
      <c r="CS35" s="506"/>
      <c r="CT35" s="506"/>
      <c r="CU35" s="506"/>
      <c r="CV35" s="506"/>
      <c r="CW35" s="506"/>
      <c r="CX35" s="506"/>
      <c r="CY35" s="506" t="s">
        <v>135</v>
      </c>
      <c r="CZ35" s="506"/>
      <c r="DA35" s="506"/>
      <c r="DB35" s="506"/>
      <c r="DC35" s="506"/>
      <c r="DD35" s="506"/>
      <c r="DE35" s="506"/>
      <c r="DF35" s="506"/>
    </row>
    <row r="36" spans="1:110" ht="15">
      <c r="A36" s="520">
        <v>1</v>
      </c>
      <c r="B36" s="520"/>
      <c r="C36" s="520"/>
      <c r="D36" s="520">
        <v>2</v>
      </c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  <c r="AO36" s="520"/>
      <c r="AP36" s="520"/>
      <c r="AQ36" s="520"/>
      <c r="AR36" s="520"/>
      <c r="AS36" s="520"/>
      <c r="AT36" s="520"/>
      <c r="AU36" s="520"/>
      <c r="AV36" s="520"/>
      <c r="AW36" s="520"/>
      <c r="AX36" s="520"/>
      <c r="AY36" s="520"/>
      <c r="AZ36" s="520"/>
      <c r="BA36" s="520"/>
      <c r="BB36" s="520"/>
      <c r="BC36" s="520"/>
      <c r="BD36" s="520"/>
      <c r="BE36" s="520"/>
      <c r="BF36" s="520"/>
      <c r="BG36" s="520"/>
      <c r="BH36" s="520"/>
      <c r="BI36" s="520"/>
      <c r="BJ36" s="520"/>
      <c r="BK36" s="520"/>
      <c r="BL36" s="520"/>
      <c r="BM36" s="520"/>
      <c r="BN36" s="520"/>
      <c r="BO36" s="520"/>
      <c r="BP36" s="520"/>
      <c r="BQ36" s="520"/>
      <c r="BR36" s="520"/>
      <c r="BS36" s="520"/>
      <c r="BT36" s="520"/>
      <c r="BU36" s="520"/>
      <c r="BV36" s="520"/>
      <c r="BW36" s="506">
        <v>3</v>
      </c>
      <c r="BX36" s="506"/>
      <c r="BY36" s="506"/>
      <c r="BZ36" s="506"/>
      <c r="CA36" s="506"/>
      <c r="CB36" s="506"/>
      <c r="CC36" s="506"/>
      <c r="CD36" s="506"/>
      <c r="CE36" s="506"/>
      <c r="CF36" s="506">
        <v>4</v>
      </c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19" t="s">
        <v>89</v>
      </c>
      <c r="CR36" s="519"/>
      <c r="CS36" s="519"/>
      <c r="CT36" s="519"/>
      <c r="CU36" s="519"/>
      <c r="CV36" s="519"/>
      <c r="CW36" s="519"/>
      <c r="CX36" s="519"/>
      <c r="CY36" s="519" t="s">
        <v>95</v>
      </c>
      <c r="CZ36" s="519"/>
      <c r="DA36" s="519"/>
      <c r="DB36" s="519"/>
      <c r="DC36" s="519"/>
      <c r="DD36" s="519"/>
      <c r="DE36" s="519"/>
      <c r="DF36" s="519"/>
    </row>
    <row r="37" spans="1:110" ht="15.75" customHeight="1">
      <c r="A37" s="506" t="s">
        <v>27</v>
      </c>
      <c r="B37" s="506"/>
      <c r="C37" s="506"/>
      <c r="D37" s="506" t="s">
        <v>33</v>
      </c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8" t="s">
        <v>11</v>
      </c>
      <c r="BX37" s="508"/>
      <c r="BY37" s="508"/>
      <c r="BZ37" s="508"/>
      <c r="CA37" s="508"/>
      <c r="CB37" s="508"/>
      <c r="CC37" s="508"/>
      <c r="CD37" s="508"/>
      <c r="CE37" s="508"/>
      <c r="CF37" s="508" t="s">
        <v>100</v>
      </c>
      <c r="CG37" s="508"/>
      <c r="CH37" s="508"/>
      <c r="CI37" s="508"/>
      <c r="CJ37" s="508"/>
      <c r="CK37" s="508"/>
      <c r="CL37" s="508"/>
      <c r="CM37" s="508"/>
      <c r="CN37" s="508"/>
      <c r="CO37" s="508"/>
      <c r="CP37" s="508"/>
      <c r="CQ37" s="519" t="s">
        <v>11</v>
      </c>
      <c r="CR37" s="519"/>
      <c r="CS37" s="519"/>
      <c r="CT37" s="519"/>
      <c r="CU37" s="519"/>
      <c r="CV37" s="519"/>
      <c r="CW37" s="519"/>
      <c r="CX37" s="519"/>
      <c r="CY37" s="519" t="s">
        <v>11</v>
      </c>
      <c r="CZ37" s="519"/>
      <c r="DA37" s="519"/>
      <c r="DB37" s="519"/>
      <c r="DC37" s="519"/>
      <c r="DD37" s="519"/>
      <c r="DE37" s="519"/>
      <c r="DF37" s="519"/>
    </row>
    <row r="38" spans="1:110" ht="15.75" customHeight="1">
      <c r="A38" s="506" t="s">
        <v>158</v>
      </c>
      <c r="B38" s="506"/>
      <c r="C38" s="506"/>
      <c r="D38" s="511" t="s">
        <v>1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1"/>
      <c r="BT38" s="511"/>
      <c r="BU38" s="511"/>
      <c r="BV38" s="511"/>
      <c r="BW38" s="508">
        <v>8367.62</v>
      </c>
      <c r="BX38" s="508"/>
      <c r="BY38" s="508"/>
      <c r="BZ38" s="508"/>
      <c r="CA38" s="508"/>
      <c r="CB38" s="508"/>
      <c r="CC38" s="508"/>
      <c r="CD38" s="508"/>
      <c r="CE38" s="508"/>
      <c r="CF38" s="508">
        <f>BW38/100*22</f>
        <v>1840.8764</v>
      </c>
      <c r="CG38" s="508"/>
      <c r="CH38" s="508"/>
      <c r="CI38" s="508"/>
      <c r="CJ38" s="508"/>
      <c r="CK38" s="508"/>
      <c r="CL38" s="508"/>
      <c r="CM38" s="508"/>
      <c r="CN38" s="508"/>
      <c r="CO38" s="508"/>
      <c r="CP38" s="508"/>
      <c r="CQ38" s="519" t="s">
        <v>100</v>
      </c>
      <c r="CR38" s="519"/>
      <c r="CS38" s="519"/>
      <c r="CT38" s="519"/>
      <c r="CU38" s="519"/>
      <c r="CV38" s="519"/>
      <c r="CW38" s="519"/>
      <c r="CX38" s="519"/>
      <c r="CY38" s="519" t="s">
        <v>100</v>
      </c>
      <c r="CZ38" s="519"/>
      <c r="DA38" s="519"/>
      <c r="DB38" s="519"/>
      <c r="DC38" s="519"/>
      <c r="DD38" s="519"/>
      <c r="DE38" s="519"/>
      <c r="DF38" s="519"/>
    </row>
    <row r="39" spans="1:110" ht="15.75" customHeight="1">
      <c r="A39" s="506"/>
      <c r="B39" s="506"/>
      <c r="C39" s="506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11"/>
      <c r="BE39" s="511"/>
      <c r="BF39" s="511"/>
      <c r="BG39" s="511"/>
      <c r="BH39" s="511"/>
      <c r="BI39" s="511"/>
      <c r="BJ39" s="511"/>
      <c r="BK39" s="511"/>
      <c r="BL39" s="511"/>
      <c r="BM39" s="511"/>
      <c r="BN39" s="511"/>
      <c r="BO39" s="511"/>
      <c r="BP39" s="511"/>
      <c r="BQ39" s="511"/>
      <c r="BR39" s="511"/>
      <c r="BS39" s="511"/>
      <c r="BT39" s="511"/>
      <c r="BU39" s="511"/>
      <c r="BV39" s="511"/>
      <c r="BW39" s="508"/>
      <c r="BX39" s="508"/>
      <c r="BY39" s="508"/>
      <c r="BZ39" s="508"/>
      <c r="CA39" s="508"/>
      <c r="CB39" s="508"/>
      <c r="CC39" s="508"/>
      <c r="CD39" s="508"/>
      <c r="CE39" s="508"/>
      <c r="CF39" s="508"/>
      <c r="CG39" s="508"/>
      <c r="CH39" s="508"/>
      <c r="CI39" s="508"/>
      <c r="CJ39" s="508"/>
      <c r="CK39" s="508"/>
      <c r="CL39" s="508"/>
      <c r="CM39" s="508"/>
      <c r="CN39" s="508"/>
      <c r="CO39" s="508"/>
      <c r="CP39" s="508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</row>
    <row r="40" spans="1:110" ht="15.75" customHeight="1">
      <c r="A40" s="506" t="s">
        <v>159</v>
      </c>
      <c r="B40" s="506"/>
      <c r="C40" s="506"/>
      <c r="D40" s="511" t="s">
        <v>35</v>
      </c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  <c r="BI40" s="511"/>
      <c r="BJ40" s="511"/>
      <c r="BK40" s="511"/>
      <c r="BL40" s="511"/>
      <c r="BM40" s="511"/>
      <c r="BN40" s="511"/>
      <c r="BO40" s="511"/>
      <c r="BP40" s="511"/>
      <c r="BQ40" s="511"/>
      <c r="BR40" s="511"/>
      <c r="BS40" s="511"/>
      <c r="BT40" s="511"/>
      <c r="BU40" s="511"/>
      <c r="BV40" s="511"/>
      <c r="BW40" s="508" t="s">
        <v>100</v>
      </c>
      <c r="BX40" s="508"/>
      <c r="BY40" s="508"/>
      <c r="BZ40" s="508"/>
      <c r="CA40" s="508"/>
      <c r="CB40" s="508"/>
      <c r="CC40" s="508"/>
      <c r="CD40" s="508"/>
      <c r="CE40" s="508"/>
      <c r="CF40" s="508" t="s">
        <v>100</v>
      </c>
      <c r="CG40" s="508"/>
      <c r="CH40" s="508"/>
      <c r="CI40" s="508"/>
      <c r="CJ40" s="508"/>
      <c r="CK40" s="508"/>
      <c r="CL40" s="508"/>
      <c r="CM40" s="508"/>
      <c r="CN40" s="508"/>
      <c r="CO40" s="508"/>
      <c r="CP40" s="508"/>
      <c r="CQ40" s="519" t="s">
        <v>100</v>
      </c>
      <c r="CR40" s="519"/>
      <c r="CS40" s="519"/>
      <c r="CT40" s="519"/>
      <c r="CU40" s="519"/>
      <c r="CV40" s="519"/>
      <c r="CW40" s="519"/>
      <c r="CX40" s="519"/>
      <c r="CY40" s="519" t="s">
        <v>100</v>
      </c>
      <c r="CZ40" s="519"/>
      <c r="DA40" s="519"/>
      <c r="DB40" s="519"/>
      <c r="DC40" s="519"/>
      <c r="DD40" s="519"/>
      <c r="DE40" s="519"/>
      <c r="DF40" s="519"/>
    </row>
    <row r="41" spans="1:110" ht="36" customHeight="1">
      <c r="A41" s="506" t="s">
        <v>160</v>
      </c>
      <c r="B41" s="506"/>
      <c r="C41" s="506"/>
      <c r="D41" s="511" t="s">
        <v>36</v>
      </c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11"/>
      <c r="BH41" s="511"/>
      <c r="BI41" s="511"/>
      <c r="BJ41" s="511"/>
      <c r="BK41" s="511"/>
      <c r="BL41" s="511"/>
      <c r="BM41" s="511"/>
      <c r="BN41" s="511"/>
      <c r="BO41" s="511"/>
      <c r="BP41" s="511"/>
      <c r="BQ41" s="511"/>
      <c r="BR41" s="511"/>
      <c r="BS41" s="511"/>
      <c r="BT41" s="511"/>
      <c r="BU41" s="511"/>
      <c r="BV41" s="511"/>
      <c r="BW41" s="508" t="s">
        <v>100</v>
      </c>
      <c r="BX41" s="508"/>
      <c r="BY41" s="508"/>
      <c r="BZ41" s="508"/>
      <c r="CA41" s="508"/>
      <c r="CB41" s="508"/>
      <c r="CC41" s="508"/>
      <c r="CD41" s="508"/>
      <c r="CE41" s="508"/>
      <c r="CF41" s="508" t="s">
        <v>100</v>
      </c>
      <c r="CG41" s="508"/>
      <c r="CH41" s="508"/>
      <c r="CI41" s="508"/>
      <c r="CJ41" s="508"/>
      <c r="CK41" s="508"/>
      <c r="CL41" s="508"/>
      <c r="CM41" s="508"/>
      <c r="CN41" s="508"/>
      <c r="CO41" s="508"/>
      <c r="CP41" s="508"/>
      <c r="CQ41" s="519" t="s">
        <v>100</v>
      </c>
      <c r="CR41" s="519"/>
      <c r="CS41" s="519"/>
      <c r="CT41" s="519"/>
      <c r="CU41" s="519"/>
      <c r="CV41" s="519"/>
      <c r="CW41" s="519"/>
      <c r="CX41" s="519"/>
      <c r="CY41" s="519" t="s">
        <v>100</v>
      </c>
      <c r="CZ41" s="519"/>
      <c r="DA41" s="519"/>
      <c r="DB41" s="519"/>
      <c r="DC41" s="519"/>
      <c r="DD41" s="519"/>
      <c r="DE41" s="519"/>
      <c r="DF41" s="519"/>
    </row>
    <row r="42" spans="1:110" ht="21" customHeight="1">
      <c r="A42" s="506" t="s">
        <v>28</v>
      </c>
      <c r="B42" s="506"/>
      <c r="C42" s="506"/>
      <c r="D42" s="511" t="s">
        <v>37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1"/>
      <c r="BT42" s="511"/>
      <c r="BU42" s="511"/>
      <c r="BV42" s="511"/>
      <c r="BW42" s="508" t="s">
        <v>11</v>
      </c>
      <c r="BX42" s="508"/>
      <c r="BY42" s="508"/>
      <c r="BZ42" s="508"/>
      <c r="CA42" s="508"/>
      <c r="CB42" s="508"/>
      <c r="CC42" s="508"/>
      <c r="CD42" s="508"/>
      <c r="CE42" s="508"/>
      <c r="CF42" s="508"/>
      <c r="CG42" s="508"/>
      <c r="CH42" s="508"/>
      <c r="CI42" s="508"/>
      <c r="CJ42" s="508"/>
      <c r="CK42" s="508"/>
      <c r="CL42" s="508"/>
      <c r="CM42" s="508"/>
      <c r="CN42" s="508"/>
      <c r="CO42" s="508"/>
      <c r="CP42" s="508"/>
      <c r="CQ42" s="519" t="s">
        <v>100</v>
      </c>
      <c r="CR42" s="519"/>
      <c r="CS42" s="519"/>
      <c r="CT42" s="519"/>
      <c r="CU42" s="519"/>
      <c r="CV42" s="519"/>
      <c r="CW42" s="519"/>
      <c r="CX42" s="519"/>
      <c r="CY42" s="519" t="s">
        <v>100</v>
      </c>
      <c r="CZ42" s="519"/>
      <c r="DA42" s="519"/>
      <c r="DB42" s="519"/>
      <c r="DC42" s="519"/>
      <c r="DD42" s="519"/>
      <c r="DE42" s="519"/>
      <c r="DF42" s="519"/>
    </row>
    <row r="43" spans="1:110" ht="15.75" customHeight="1">
      <c r="A43" s="506" t="s">
        <v>29</v>
      </c>
      <c r="B43" s="506"/>
      <c r="C43" s="506"/>
      <c r="D43" s="506" t="s">
        <v>1</v>
      </c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8">
        <v>8367.62</v>
      </c>
      <c r="BX43" s="508"/>
      <c r="BY43" s="508"/>
      <c r="BZ43" s="508"/>
      <c r="CA43" s="508"/>
      <c r="CB43" s="508"/>
      <c r="CC43" s="508"/>
      <c r="CD43" s="508"/>
      <c r="CE43" s="508"/>
      <c r="CF43" s="508">
        <f>BW43/100*2.9</f>
        <v>242.66098000000002</v>
      </c>
      <c r="CG43" s="508"/>
      <c r="CH43" s="508"/>
      <c r="CI43" s="508"/>
      <c r="CJ43" s="508"/>
      <c r="CK43" s="508"/>
      <c r="CL43" s="508"/>
      <c r="CM43" s="508"/>
      <c r="CN43" s="508"/>
      <c r="CO43" s="508"/>
      <c r="CP43" s="508"/>
      <c r="CQ43" s="519" t="s">
        <v>100</v>
      </c>
      <c r="CR43" s="519"/>
      <c r="CS43" s="519"/>
      <c r="CT43" s="519"/>
      <c r="CU43" s="519"/>
      <c r="CV43" s="519"/>
      <c r="CW43" s="519"/>
      <c r="CX43" s="519"/>
      <c r="CY43" s="519" t="s">
        <v>100</v>
      </c>
      <c r="CZ43" s="519"/>
      <c r="DA43" s="519"/>
      <c r="DB43" s="519"/>
      <c r="DC43" s="519"/>
      <c r="DD43" s="519"/>
      <c r="DE43" s="519"/>
      <c r="DF43" s="519"/>
    </row>
    <row r="44" spans="1:110" ht="15.75" customHeight="1">
      <c r="A44" s="506"/>
      <c r="B44" s="506"/>
      <c r="C44" s="506"/>
      <c r="D44" s="506" t="s">
        <v>38</v>
      </c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8"/>
      <c r="BX44" s="508"/>
      <c r="BY44" s="508"/>
      <c r="BZ44" s="508"/>
      <c r="CA44" s="508"/>
      <c r="CB44" s="508"/>
      <c r="CC44" s="508"/>
      <c r="CD44" s="508"/>
      <c r="CE44" s="508"/>
      <c r="CF44" s="508"/>
      <c r="CG44" s="508"/>
      <c r="CH44" s="508"/>
      <c r="CI44" s="508"/>
      <c r="CJ44" s="508"/>
      <c r="CK44" s="508"/>
      <c r="CL44" s="508"/>
      <c r="CM44" s="508"/>
      <c r="CN44" s="508"/>
      <c r="CO44" s="508"/>
      <c r="CP44" s="508"/>
      <c r="CQ44" s="519"/>
      <c r="CR44" s="519"/>
      <c r="CS44" s="519"/>
      <c r="CT44" s="519"/>
      <c r="CU44" s="519"/>
      <c r="CV44" s="519"/>
      <c r="CW44" s="519"/>
      <c r="CX44" s="519"/>
      <c r="CY44" s="519"/>
      <c r="CZ44" s="519"/>
      <c r="DA44" s="519"/>
      <c r="DB44" s="519"/>
      <c r="DC44" s="519"/>
      <c r="DD44" s="519"/>
      <c r="DE44" s="519"/>
      <c r="DF44" s="519"/>
    </row>
    <row r="45" spans="1:110" ht="15.75" customHeight="1">
      <c r="A45" s="506" t="s">
        <v>30</v>
      </c>
      <c r="B45" s="506"/>
      <c r="C45" s="506"/>
      <c r="D45" s="506" t="s">
        <v>39</v>
      </c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8" t="s">
        <v>100</v>
      </c>
      <c r="BX45" s="508"/>
      <c r="BY45" s="508"/>
      <c r="BZ45" s="508"/>
      <c r="CA45" s="508"/>
      <c r="CB45" s="508"/>
      <c r="CC45" s="508"/>
      <c r="CD45" s="508"/>
      <c r="CE45" s="508"/>
      <c r="CF45" s="508" t="s">
        <v>100</v>
      </c>
      <c r="CG45" s="508"/>
      <c r="CH45" s="508"/>
      <c r="CI45" s="508"/>
      <c r="CJ45" s="508"/>
      <c r="CK45" s="508"/>
      <c r="CL45" s="508"/>
      <c r="CM45" s="508"/>
      <c r="CN45" s="508"/>
      <c r="CO45" s="508"/>
      <c r="CP45" s="508"/>
      <c r="CQ45" s="519" t="s">
        <v>100</v>
      </c>
      <c r="CR45" s="519"/>
      <c r="CS45" s="519"/>
      <c r="CT45" s="519"/>
      <c r="CU45" s="519"/>
      <c r="CV45" s="519"/>
      <c r="CW45" s="519"/>
      <c r="CX45" s="519"/>
      <c r="CY45" s="519" t="s">
        <v>100</v>
      </c>
      <c r="CZ45" s="519"/>
      <c r="DA45" s="519"/>
      <c r="DB45" s="519"/>
      <c r="DC45" s="519"/>
      <c r="DD45" s="519"/>
      <c r="DE45" s="519"/>
      <c r="DF45" s="519"/>
    </row>
    <row r="46" spans="1:110" ht="15.75" customHeight="1">
      <c r="A46" s="506" t="s">
        <v>31</v>
      </c>
      <c r="B46" s="506"/>
      <c r="C46" s="506"/>
      <c r="D46" s="506" t="s">
        <v>40</v>
      </c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8">
        <v>8367.62</v>
      </c>
      <c r="BX46" s="508"/>
      <c r="BY46" s="508"/>
      <c r="BZ46" s="508"/>
      <c r="CA46" s="508"/>
      <c r="CB46" s="508"/>
      <c r="CC46" s="508"/>
      <c r="CD46" s="508"/>
      <c r="CE46" s="508"/>
      <c r="CF46" s="508">
        <f>BW46/100*0.2</f>
        <v>16.73524</v>
      </c>
      <c r="CG46" s="508"/>
      <c r="CH46" s="508"/>
      <c r="CI46" s="508"/>
      <c r="CJ46" s="508"/>
      <c r="CK46" s="508"/>
      <c r="CL46" s="508"/>
      <c r="CM46" s="508"/>
      <c r="CN46" s="508"/>
      <c r="CO46" s="508"/>
      <c r="CP46" s="508"/>
      <c r="CQ46" s="519" t="s">
        <v>100</v>
      </c>
      <c r="CR46" s="519"/>
      <c r="CS46" s="519"/>
      <c r="CT46" s="519"/>
      <c r="CU46" s="519"/>
      <c r="CV46" s="519"/>
      <c r="CW46" s="519"/>
      <c r="CX46" s="519"/>
      <c r="CY46" s="519" t="s">
        <v>100</v>
      </c>
      <c r="CZ46" s="519"/>
      <c r="DA46" s="519"/>
      <c r="DB46" s="519"/>
      <c r="DC46" s="519"/>
      <c r="DD46" s="519"/>
      <c r="DE46" s="519"/>
      <c r="DF46" s="519"/>
    </row>
    <row r="47" spans="1:110" ht="28.5" customHeight="1">
      <c r="A47" s="506" t="s">
        <v>161</v>
      </c>
      <c r="B47" s="506"/>
      <c r="C47" s="506"/>
      <c r="D47" s="516" t="s">
        <v>177</v>
      </c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7"/>
      <c r="BK47" s="517"/>
      <c r="BL47" s="517"/>
      <c r="BM47" s="517"/>
      <c r="BN47" s="517"/>
      <c r="BO47" s="517"/>
      <c r="BP47" s="517"/>
      <c r="BQ47" s="517"/>
      <c r="BR47" s="517"/>
      <c r="BS47" s="517"/>
      <c r="BT47" s="517"/>
      <c r="BU47" s="517"/>
      <c r="BV47" s="518"/>
      <c r="BW47" s="508" t="s">
        <v>100</v>
      </c>
      <c r="BX47" s="508"/>
      <c r="BY47" s="508"/>
      <c r="BZ47" s="508"/>
      <c r="CA47" s="508"/>
      <c r="CB47" s="508"/>
      <c r="CC47" s="508"/>
      <c r="CD47" s="508"/>
      <c r="CE47" s="508"/>
      <c r="CF47" s="508" t="s">
        <v>100</v>
      </c>
      <c r="CG47" s="508"/>
      <c r="CH47" s="508"/>
      <c r="CI47" s="508"/>
      <c r="CJ47" s="508"/>
      <c r="CK47" s="508"/>
      <c r="CL47" s="508"/>
      <c r="CM47" s="508"/>
      <c r="CN47" s="508"/>
      <c r="CO47" s="508"/>
      <c r="CP47" s="508"/>
      <c r="CQ47" s="508" t="s">
        <v>100</v>
      </c>
      <c r="CR47" s="508"/>
      <c r="CS47" s="508"/>
      <c r="CT47" s="508"/>
      <c r="CU47" s="508"/>
      <c r="CV47" s="508"/>
      <c r="CW47" s="508"/>
      <c r="CX47" s="508"/>
      <c r="CY47" s="508" t="s">
        <v>100</v>
      </c>
      <c r="CZ47" s="508"/>
      <c r="DA47" s="508"/>
      <c r="DB47" s="508"/>
      <c r="DC47" s="508"/>
      <c r="DD47" s="508"/>
      <c r="DE47" s="508"/>
      <c r="DF47" s="508"/>
    </row>
    <row r="48" spans="1:110" ht="15.75" customHeight="1">
      <c r="A48" s="506"/>
      <c r="B48" s="506"/>
      <c r="C48" s="506"/>
      <c r="D48" s="514" t="s">
        <v>77</v>
      </c>
      <c r="E48" s="514"/>
      <c r="F48" s="515" t="s">
        <v>76</v>
      </c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5"/>
      <c r="BS48" s="515"/>
      <c r="BT48" s="515"/>
      <c r="BU48" s="515"/>
      <c r="BV48" s="515"/>
      <c r="BW48" s="508"/>
      <c r="BX48" s="508"/>
      <c r="BY48" s="508"/>
      <c r="BZ48" s="508"/>
      <c r="CA48" s="508"/>
      <c r="CB48" s="508"/>
      <c r="CC48" s="508"/>
      <c r="CD48" s="508"/>
      <c r="CE48" s="508"/>
      <c r="CF48" s="508"/>
      <c r="CG48" s="508"/>
      <c r="CH48" s="508"/>
      <c r="CI48" s="508"/>
      <c r="CJ48" s="508"/>
      <c r="CK48" s="508"/>
      <c r="CL48" s="508"/>
      <c r="CM48" s="508"/>
      <c r="CN48" s="508"/>
      <c r="CO48" s="508"/>
      <c r="CP48" s="508"/>
      <c r="CQ48" s="508"/>
      <c r="CR48" s="508"/>
      <c r="CS48" s="508"/>
      <c r="CT48" s="508"/>
      <c r="CU48" s="508"/>
      <c r="CV48" s="508"/>
      <c r="CW48" s="508"/>
      <c r="CX48" s="508"/>
      <c r="CY48" s="508"/>
      <c r="CZ48" s="508"/>
      <c r="DA48" s="508"/>
      <c r="DB48" s="508"/>
      <c r="DC48" s="508"/>
      <c r="DD48" s="508"/>
      <c r="DE48" s="508"/>
      <c r="DF48" s="508"/>
    </row>
    <row r="49" spans="1:110" ht="31.5" customHeight="1">
      <c r="A49" s="506" t="s">
        <v>162</v>
      </c>
      <c r="B49" s="506"/>
      <c r="C49" s="506"/>
      <c r="D49" s="512" t="s">
        <v>177</v>
      </c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2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3"/>
      <c r="BW49" s="508" t="s">
        <v>100</v>
      </c>
      <c r="BX49" s="508"/>
      <c r="BY49" s="508"/>
      <c r="BZ49" s="508"/>
      <c r="CA49" s="508"/>
      <c r="CB49" s="508"/>
      <c r="CC49" s="508"/>
      <c r="CD49" s="508"/>
      <c r="CE49" s="508"/>
      <c r="CF49" s="508" t="s">
        <v>100</v>
      </c>
      <c r="CG49" s="508"/>
      <c r="CH49" s="508"/>
      <c r="CI49" s="508"/>
      <c r="CJ49" s="508"/>
      <c r="CK49" s="508"/>
      <c r="CL49" s="508"/>
      <c r="CM49" s="508"/>
      <c r="CN49" s="508"/>
      <c r="CO49" s="508"/>
      <c r="CP49" s="508"/>
      <c r="CQ49" s="508" t="s">
        <v>100</v>
      </c>
      <c r="CR49" s="508"/>
      <c r="CS49" s="508"/>
      <c r="CT49" s="508"/>
      <c r="CU49" s="508"/>
      <c r="CV49" s="508"/>
      <c r="CW49" s="508"/>
      <c r="CX49" s="508"/>
      <c r="CY49" s="508" t="s">
        <v>100</v>
      </c>
      <c r="CZ49" s="508"/>
      <c r="DA49" s="508"/>
      <c r="DB49" s="508"/>
      <c r="DC49" s="508"/>
      <c r="DD49" s="508"/>
      <c r="DE49" s="508"/>
      <c r="DF49" s="508"/>
    </row>
    <row r="50" spans="1:110" ht="15.75" customHeight="1">
      <c r="A50" s="506"/>
      <c r="B50" s="506"/>
      <c r="C50" s="506"/>
      <c r="D50" s="514" t="s">
        <v>77</v>
      </c>
      <c r="E50" s="514"/>
      <c r="F50" s="515" t="s">
        <v>76</v>
      </c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  <c r="AO50" s="515"/>
      <c r="AP50" s="515"/>
      <c r="AQ50" s="515"/>
      <c r="AR50" s="515"/>
      <c r="AS50" s="515"/>
      <c r="AT50" s="515"/>
      <c r="AU50" s="515"/>
      <c r="AV50" s="515"/>
      <c r="AW50" s="515"/>
      <c r="AX50" s="515"/>
      <c r="AY50" s="515"/>
      <c r="AZ50" s="515"/>
      <c r="BA50" s="515"/>
      <c r="BB50" s="515"/>
      <c r="BC50" s="515"/>
      <c r="BD50" s="515"/>
      <c r="BE50" s="515"/>
      <c r="BF50" s="515"/>
      <c r="BG50" s="515"/>
      <c r="BH50" s="515"/>
      <c r="BI50" s="515"/>
      <c r="BJ50" s="515"/>
      <c r="BK50" s="515"/>
      <c r="BL50" s="515"/>
      <c r="BM50" s="515"/>
      <c r="BN50" s="515"/>
      <c r="BO50" s="515"/>
      <c r="BP50" s="515"/>
      <c r="BQ50" s="515"/>
      <c r="BR50" s="515"/>
      <c r="BS50" s="515"/>
      <c r="BT50" s="515"/>
      <c r="BU50" s="515"/>
      <c r="BV50" s="515"/>
      <c r="BW50" s="508"/>
      <c r="BX50" s="508"/>
      <c r="BY50" s="508"/>
      <c r="BZ50" s="508"/>
      <c r="CA50" s="508"/>
      <c r="CB50" s="508"/>
      <c r="CC50" s="508"/>
      <c r="CD50" s="508"/>
      <c r="CE50" s="508"/>
      <c r="CF50" s="508"/>
      <c r="CG50" s="508"/>
      <c r="CH50" s="508"/>
      <c r="CI50" s="508"/>
      <c r="CJ50" s="508"/>
      <c r="CK50" s="508"/>
      <c r="CL50" s="508"/>
      <c r="CM50" s="508"/>
      <c r="CN50" s="508"/>
      <c r="CO50" s="508"/>
      <c r="CP50" s="508"/>
      <c r="CQ50" s="508"/>
      <c r="CR50" s="508"/>
      <c r="CS50" s="508"/>
      <c r="CT50" s="508"/>
      <c r="CU50" s="508"/>
      <c r="CV50" s="508"/>
      <c r="CW50" s="508"/>
      <c r="CX50" s="508"/>
      <c r="CY50" s="508"/>
      <c r="CZ50" s="508"/>
      <c r="DA50" s="508"/>
      <c r="DB50" s="508"/>
      <c r="DC50" s="508"/>
      <c r="DD50" s="508"/>
      <c r="DE50" s="508"/>
      <c r="DF50" s="508"/>
    </row>
    <row r="51" spans="1:110" ht="15.75" customHeight="1">
      <c r="A51" s="506" t="s">
        <v>32</v>
      </c>
      <c r="B51" s="506"/>
      <c r="C51" s="506"/>
      <c r="D51" s="511" t="s">
        <v>41</v>
      </c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11"/>
      <c r="BD51" s="511"/>
      <c r="BE51" s="511"/>
      <c r="BF51" s="511"/>
      <c r="BG51" s="511"/>
      <c r="BH51" s="511"/>
      <c r="BI51" s="511"/>
      <c r="BJ51" s="511"/>
      <c r="BK51" s="511"/>
      <c r="BL51" s="511"/>
      <c r="BM51" s="511"/>
      <c r="BN51" s="511"/>
      <c r="BO51" s="511"/>
      <c r="BP51" s="511"/>
      <c r="BQ51" s="511"/>
      <c r="BR51" s="511"/>
      <c r="BS51" s="511"/>
      <c r="BT51" s="511"/>
      <c r="BU51" s="511"/>
      <c r="BV51" s="511"/>
      <c r="BW51" s="508">
        <v>8367.62</v>
      </c>
      <c r="BX51" s="508"/>
      <c r="BY51" s="508"/>
      <c r="BZ51" s="508"/>
      <c r="CA51" s="508"/>
      <c r="CB51" s="508"/>
      <c r="CC51" s="508"/>
      <c r="CD51" s="508"/>
      <c r="CE51" s="508"/>
      <c r="CF51" s="508">
        <f>BW51/100*5.1</f>
        <v>426.74862</v>
      </c>
      <c r="CG51" s="508"/>
      <c r="CH51" s="508"/>
      <c r="CI51" s="508"/>
      <c r="CJ51" s="508"/>
      <c r="CK51" s="508"/>
      <c r="CL51" s="508"/>
      <c r="CM51" s="508"/>
      <c r="CN51" s="508"/>
      <c r="CO51" s="508"/>
      <c r="CP51" s="508"/>
      <c r="CQ51" s="508" t="s">
        <v>100</v>
      </c>
      <c r="CR51" s="508"/>
      <c r="CS51" s="508"/>
      <c r="CT51" s="508"/>
      <c r="CU51" s="508"/>
      <c r="CV51" s="508"/>
      <c r="CW51" s="508"/>
      <c r="CX51" s="508"/>
      <c r="CY51" s="508" t="s">
        <v>100</v>
      </c>
      <c r="CZ51" s="508"/>
      <c r="DA51" s="508"/>
      <c r="DB51" s="508"/>
      <c r="DC51" s="508"/>
      <c r="DD51" s="508"/>
      <c r="DE51" s="508"/>
      <c r="DF51" s="508"/>
    </row>
    <row r="52" spans="1:110" ht="15.75" customHeight="1">
      <c r="A52" s="506"/>
      <c r="B52" s="506"/>
      <c r="C52" s="506"/>
      <c r="D52" s="507" t="s">
        <v>10</v>
      </c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507"/>
      <c r="AN52" s="507"/>
      <c r="AO52" s="507"/>
      <c r="AP52" s="507"/>
      <c r="AQ52" s="507"/>
      <c r="AR52" s="507"/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7"/>
      <c r="BR52" s="507"/>
      <c r="BS52" s="507"/>
      <c r="BT52" s="507"/>
      <c r="BU52" s="507"/>
      <c r="BV52" s="507"/>
      <c r="BW52" s="508" t="s">
        <v>11</v>
      </c>
      <c r="BX52" s="508"/>
      <c r="BY52" s="508"/>
      <c r="BZ52" s="508"/>
      <c r="CA52" s="508"/>
      <c r="CB52" s="508"/>
      <c r="CC52" s="508"/>
      <c r="CD52" s="508"/>
      <c r="CE52" s="508"/>
      <c r="CF52" s="509">
        <v>2527.01</v>
      </c>
      <c r="CG52" s="509"/>
      <c r="CH52" s="509"/>
      <c r="CI52" s="509"/>
      <c r="CJ52" s="509"/>
      <c r="CK52" s="509"/>
      <c r="CL52" s="509"/>
      <c r="CM52" s="509"/>
      <c r="CN52" s="509"/>
      <c r="CO52" s="509"/>
      <c r="CP52" s="509"/>
      <c r="CQ52" s="510">
        <v>9472</v>
      </c>
      <c r="CR52" s="510"/>
      <c r="CS52" s="510"/>
      <c r="CT52" s="510"/>
      <c r="CU52" s="510"/>
      <c r="CV52" s="510"/>
      <c r="CW52" s="510"/>
      <c r="CX52" s="510"/>
      <c r="CY52" s="510">
        <v>9472</v>
      </c>
      <c r="CZ52" s="510"/>
      <c r="DA52" s="510"/>
      <c r="DB52" s="510"/>
      <c r="DC52" s="510"/>
      <c r="DD52" s="510"/>
      <c r="DE52" s="510"/>
      <c r="DF52" s="510"/>
    </row>
    <row r="53" spans="1:110" ht="45.75" customHeight="1">
      <c r="A53" s="505" t="s">
        <v>87</v>
      </c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5"/>
      <c r="BP53" s="505"/>
      <c r="BQ53" s="505"/>
      <c r="BR53" s="505"/>
      <c r="BS53" s="505"/>
      <c r="BT53" s="505"/>
      <c r="BU53" s="505"/>
      <c r="BV53" s="505"/>
      <c r="BW53" s="505"/>
      <c r="BX53" s="505"/>
      <c r="BY53" s="505"/>
      <c r="BZ53" s="505"/>
      <c r="CA53" s="505"/>
      <c r="CB53" s="505"/>
      <c r="CC53" s="505"/>
      <c r="CD53" s="505"/>
      <c r="CE53" s="505"/>
      <c r="CF53" s="505"/>
      <c r="CG53" s="505"/>
      <c r="CH53" s="505"/>
      <c r="CI53" s="505"/>
      <c r="CJ53" s="505"/>
      <c r="CK53" s="505"/>
      <c r="CL53" s="505"/>
      <c r="CM53" s="505"/>
      <c r="CN53" s="505"/>
      <c r="CO53" s="505"/>
      <c r="CP53" s="505"/>
      <c r="CQ53" s="505"/>
      <c r="CR53" s="505"/>
      <c r="CS53" s="505"/>
      <c r="CT53" s="505"/>
      <c r="CU53" s="505"/>
      <c r="CV53" s="505"/>
      <c r="CW53" s="505"/>
      <c r="CX53" s="505"/>
      <c r="CY53" s="505"/>
      <c r="CZ53" s="505"/>
      <c r="DA53" s="505"/>
      <c r="DB53" s="505"/>
      <c r="DC53" s="505"/>
      <c r="DD53" s="505"/>
      <c r="DE53" s="505"/>
      <c r="DF53" s="505"/>
    </row>
  </sheetData>
  <sheetProtection/>
  <mergeCells count="233">
    <mergeCell ref="A1:DF1"/>
    <mergeCell ref="A2:DF2"/>
    <mergeCell ref="A3:DF3"/>
    <mergeCell ref="A4:DF4"/>
    <mergeCell ref="A5:DF5"/>
    <mergeCell ref="A7:DF7"/>
    <mergeCell ref="A8:L8"/>
    <mergeCell ref="M8:CP8"/>
    <mergeCell ref="A10:CP10"/>
    <mergeCell ref="CQ10:CX10"/>
    <mergeCell ref="CY10:DF10"/>
    <mergeCell ref="A11:C13"/>
    <mergeCell ref="D11:K13"/>
    <mergeCell ref="L11:U13"/>
    <mergeCell ref="V11:BG11"/>
    <mergeCell ref="BH11:BP13"/>
    <mergeCell ref="BQ11:BX13"/>
    <mergeCell ref="BY11:CF13"/>
    <mergeCell ref="CG11:CP13"/>
    <mergeCell ref="CQ11:CX13"/>
    <mergeCell ref="CY11:DF13"/>
    <mergeCell ref="V12:AB13"/>
    <mergeCell ref="AC12:BG12"/>
    <mergeCell ref="AC13:AK13"/>
    <mergeCell ref="AL13:AV13"/>
    <mergeCell ref="AW13:BG13"/>
    <mergeCell ref="A14:C14"/>
    <mergeCell ref="D14:K14"/>
    <mergeCell ref="L14:U14"/>
    <mergeCell ref="V14:AB14"/>
    <mergeCell ref="AC14:AK14"/>
    <mergeCell ref="AL14:AV14"/>
    <mergeCell ref="AW14:BG14"/>
    <mergeCell ref="BH14:BP14"/>
    <mergeCell ref="BQ14:BX14"/>
    <mergeCell ref="BY14:CF14"/>
    <mergeCell ref="CG14:CP14"/>
    <mergeCell ref="CQ14:CX14"/>
    <mergeCell ref="CY14:DF14"/>
    <mergeCell ref="A15:C15"/>
    <mergeCell ref="D15:K15"/>
    <mergeCell ref="L15:U15"/>
    <mergeCell ref="V15:AB15"/>
    <mergeCell ref="AC15:AK15"/>
    <mergeCell ref="AL15:AV15"/>
    <mergeCell ref="AW15:BG15"/>
    <mergeCell ref="BH15:BP15"/>
    <mergeCell ref="BQ15:BX15"/>
    <mergeCell ref="A16:K16"/>
    <mergeCell ref="L16:U16"/>
    <mergeCell ref="V16:AB16"/>
    <mergeCell ref="AC16:AK16"/>
    <mergeCell ref="AL16:AV16"/>
    <mergeCell ref="AW16:BG16"/>
    <mergeCell ref="CQ16:CX16"/>
    <mergeCell ref="CY16:DF16"/>
    <mergeCell ref="BY15:CF15"/>
    <mergeCell ref="CG15:CP15"/>
    <mergeCell ref="CQ15:CX15"/>
    <mergeCell ref="CY15:DF15"/>
    <mergeCell ref="BQ21:BW21"/>
    <mergeCell ref="BX21:CD21"/>
    <mergeCell ref="BH16:BP16"/>
    <mergeCell ref="BQ16:BX16"/>
    <mergeCell ref="BY16:CF16"/>
    <mergeCell ref="CG16:CP16"/>
    <mergeCell ref="CE22:CP22"/>
    <mergeCell ref="CQ22:CX22"/>
    <mergeCell ref="A18:DF18"/>
    <mergeCell ref="A19:DF19"/>
    <mergeCell ref="A20:CP20"/>
    <mergeCell ref="CQ20:CX20"/>
    <mergeCell ref="CY20:DF20"/>
    <mergeCell ref="A21:C21"/>
    <mergeCell ref="D21:AZ21"/>
    <mergeCell ref="BA21:BP21"/>
    <mergeCell ref="CQ23:CX23"/>
    <mergeCell ref="CY23:DF23"/>
    <mergeCell ref="CE21:CP21"/>
    <mergeCell ref="CQ21:CX21"/>
    <mergeCell ref="CY21:DF21"/>
    <mergeCell ref="A22:C22"/>
    <mergeCell ref="D22:AZ22"/>
    <mergeCell ref="BA22:BP22"/>
    <mergeCell ref="BQ22:BW22"/>
    <mergeCell ref="BX22:CD22"/>
    <mergeCell ref="BQ24:BW24"/>
    <mergeCell ref="BX24:CD24"/>
    <mergeCell ref="CE24:CP24"/>
    <mergeCell ref="CY22:DF22"/>
    <mergeCell ref="A23:C23"/>
    <mergeCell ref="D23:AZ23"/>
    <mergeCell ref="BA23:BP23"/>
    <mergeCell ref="BQ23:BW23"/>
    <mergeCell ref="BX23:CD23"/>
    <mergeCell ref="CE23:CP23"/>
    <mergeCell ref="CQ24:CX24"/>
    <mergeCell ref="CY24:DF24"/>
    <mergeCell ref="A25:DF25"/>
    <mergeCell ref="A26:DF26"/>
    <mergeCell ref="A27:CP27"/>
    <mergeCell ref="CQ27:CX27"/>
    <mergeCell ref="CY27:DF27"/>
    <mergeCell ref="A24:C24"/>
    <mergeCell ref="D24:AZ24"/>
    <mergeCell ref="BA24:BP24"/>
    <mergeCell ref="A28:C28"/>
    <mergeCell ref="D28:AZ28"/>
    <mergeCell ref="BA28:BP28"/>
    <mergeCell ref="BQ28:BW28"/>
    <mergeCell ref="BX28:CD28"/>
    <mergeCell ref="CE28:CP28"/>
    <mergeCell ref="CQ28:CX28"/>
    <mergeCell ref="CY28:DF28"/>
    <mergeCell ref="A29:C29"/>
    <mergeCell ref="D29:AZ29"/>
    <mergeCell ref="BA29:BP29"/>
    <mergeCell ref="BQ29:BW29"/>
    <mergeCell ref="BX29:CD29"/>
    <mergeCell ref="CE29:CP29"/>
    <mergeCell ref="CQ29:CX29"/>
    <mergeCell ref="CY29:DF29"/>
    <mergeCell ref="A30:C30"/>
    <mergeCell ref="D30:AZ30"/>
    <mergeCell ref="BA30:BP30"/>
    <mergeCell ref="BQ30:BW30"/>
    <mergeCell ref="BX30:CD30"/>
    <mergeCell ref="CE30:CP30"/>
    <mergeCell ref="CQ30:CX30"/>
    <mergeCell ref="CY30:DF30"/>
    <mergeCell ref="A31:C31"/>
    <mergeCell ref="D31:AZ31"/>
    <mergeCell ref="BA31:BP31"/>
    <mergeCell ref="BQ31:BW31"/>
    <mergeCell ref="BX31:CD31"/>
    <mergeCell ref="CE31:CP31"/>
    <mergeCell ref="CQ31:CX31"/>
    <mergeCell ref="CY31:DF31"/>
    <mergeCell ref="A32:DF32"/>
    <mergeCell ref="A33:DF33"/>
    <mergeCell ref="A34:CP34"/>
    <mergeCell ref="CQ34:CX34"/>
    <mergeCell ref="CY34:DF34"/>
    <mergeCell ref="A35:C35"/>
    <mergeCell ref="D35:BV35"/>
    <mergeCell ref="BW35:CE35"/>
    <mergeCell ref="CF35:CP35"/>
    <mergeCell ref="CQ35:CX35"/>
    <mergeCell ref="CY35:DF35"/>
    <mergeCell ref="A36:C36"/>
    <mergeCell ref="D36:BV36"/>
    <mergeCell ref="BW36:CE36"/>
    <mergeCell ref="CF36:CP36"/>
    <mergeCell ref="CQ36:CX36"/>
    <mergeCell ref="CY36:DF36"/>
    <mergeCell ref="A37:C37"/>
    <mergeCell ref="D37:BV37"/>
    <mergeCell ref="BW37:CE37"/>
    <mergeCell ref="CF37:CP37"/>
    <mergeCell ref="CQ37:CX37"/>
    <mergeCell ref="CY37:DF37"/>
    <mergeCell ref="A38:C39"/>
    <mergeCell ref="D38:BV39"/>
    <mergeCell ref="BW38:CE39"/>
    <mergeCell ref="CF38:CP39"/>
    <mergeCell ref="CQ38:CX39"/>
    <mergeCell ref="CY38:DF39"/>
    <mergeCell ref="A40:C40"/>
    <mergeCell ref="D40:BV40"/>
    <mergeCell ref="BW40:CE40"/>
    <mergeCell ref="CF40:CP40"/>
    <mergeCell ref="CQ40:CX40"/>
    <mergeCell ref="CY40:DF40"/>
    <mergeCell ref="A41:C41"/>
    <mergeCell ref="D41:BV41"/>
    <mergeCell ref="BW41:CE41"/>
    <mergeCell ref="CF41:CP41"/>
    <mergeCell ref="CQ41:CX41"/>
    <mergeCell ref="CY41:DF41"/>
    <mergeCell ref="A42:C42"/>
    <mergeCell ref="D42:BV42"/>
    <mergeCell ref="BW42:CE42"/>
    <mergeCell ref="CF42:CP42"/>
    <mergeCell ref="CQ42:CX42"/>
    <mergeCell ref="CY42:DF42"/>
    <mergeCell ref="A43:C44"/>
    <mergeCell ref="D43:BV43"/>
    <mergeCell ref="BW43:CE44"/>
    <mergeCell ref="CF43:CP44"/>
    <mergeCell ref="CQ43:CX44"/>
    <mergeCell ref="CY43:DF44"/>
    <mergeCell ref="D44:BV44"/>
    <mergeCell ref="A45:C45"/>
    <mergeCell ref="D45:BV45"/>
    <mergeCell ref="BW45:CE45"/>
    <mergeCell ref="CF45:CP45"/>
    <mergeCell ref="CQ45:CX45"/>
    <mergeCell ref="CY45:DF45"/>
    <mergeCell ref="A46:C46"/>
    <mergeCell ref="D46:BV46"/>
    <mergeCell ref="BW46:CE46"/>
    <mergeCell ref="CF46:CP46"/>
    <mergeCell ref="CQ46:CX46"/>
    <mergeCell ref="CY46:DF46"/>
    <mergeCell ref="A47:C48"/>
    <mergeCell ref="D47:BV47"/>
    <mergeCell ref="BW47:CE48"/>
    <mergeCell ref="CF47:CP48"/>
    <mergeCell ref="CQ47:CX48"/>
    <mergeCell ref="CY47:DF48"/>
    <mergeCell ref="D48:E48"/>
    <mergeCell ref="F48:BV48"/>
    <mergeCell ref="A49:C50"/>
    <mergeCell ref="D49:BV49"/>
    <mergeCell ref="BW49:CE50"/>
    <mergeCell ref="CF49:CP50"/>
    <mergeCell ref="CQ49:CX50"/>
    <mergeCell ref="CY49:DF50"/>
    <mergeCell ref="D50:E50"/>
    <mergeCell ref="F50:BV50"/>
    <mergeCell ref="A51:C51"/>
    <mergeCell ref="D51:BV51"/>
    <mergeCell ref="BW51:CE51"/>
    <mergeCell ref="CF51:CP51"/>
    <mergeCell ref="CQ51:CX51"/>
    <mergeCell ref="CY51:DF51"/>
    <mergeCell ref="A53:DF53"/>
    <mergeCell ref="A52:C52"/>
    <mergeCell ref="D52:BV52"/>
    <mergeCell ref="BW52:CE52"/>
    <mergeCell ref="CF52:CP52"/>
    <mergeCell ref="CQ52:CX52"/>
    <mergeCell ref="CY52:D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35"/>
  <sheetViews>
    <sheetView zoomScalePageLayoutView="0" workbookViewId="0" topLeftCell="A1">
      <selection activeCell="DN26" sqref="DN26"/>
    </sheetView>
  </sheetViews>
  <sheetFormatPr defaultColWidth="1.83203125" defaultRowHeight="12.75"/>
  <cols>
    <col min="1" max="10" width="1.83203125" style="1" customWidth="1"/>
    <col min="11" max="11" width="3.83203125" style="1" customWidth="1"/>
    <col min="12" max="19" width="1.83203125" style="1" customWidth="1"/>
    <col min="20" max="20" width="2.83203125" style="1" customWidth="1"/>
    <col min="21" max="21" width="2.33203125" style="1" customWidth="1"/>
    <col min="22" max="56" width="1.83203125" style="1" customWidth="1"/>
    <col min="57" max="57" width="1.66796875" style="1" customWidth="1"/>
    <col min="58" max="62" width="1.83203125" style="1" hidden="1" customWidth="1"/>
    <col min="63" max="63" width="0.82421875" style="1" hidden="1" customWidth="1"/>
    <col min="64" max="94" width="1.83203125" style="1" hidden="1" customWidth="1"/>
    <col min="95" max="95" width="2.66015625" style="1" customWidth="1"/>
    <col min="96" max="16384" width="1.83203125" style="1" customWidth="1"/>
  </cols>
  <sheetData>
    <row r="1" spans="1:110" ht="19.5" customHeight="1">
      <c r="A1" s="323" t="s">
        <v>42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</row>
    <row r="2" spans="1:110" ht="15">
      <c r="A2" s="325" t="s">
        <v>133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62.25" customHeight="1">
      <c r="A4" s="309" t="s">
        <v>183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1"/>
      <c r="CQ4" s="419" t="s">
        <v>186</v>
      </c>
      <c r="CR4" s="420"/>
      <c r="CS4" s="420"/>
      <c r="CT4" s="420"/>
      <c r="CU4" s="420"/>
      <c r="CV4" s="420"/>
      <c r="CW4" s="420"/>
      <c r="CX4" s="421"/>
      <c r="CY4" s="422" t="s">
        <v>187</v>
      </c>
      <c r="CZ4" s="423"/>
      <c r="DA4" s="423"/>
      <c r="DB4" s="423"/>
      <c r="DC4" s="423"/>
      <c r="DD4" s="423"/>
      <c r="DE4" s="423"/>
      <c r="DF4" s="424"/>
    </row>
    <row r="5" spans="1:110" ht="62.25" customHeight="1">
      <c r="A5" s="312" t="s">
        <v>14</v>
      </c>
      <c r="B5" s="312"/>
      <c r="C5" s="312"/>
      <c r="D5" s="312" t="s">
        <v>43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 t="s">
        <v>44</v>
      </c>
      <c r="AF5" s="312"/>
      <c r="AG5" s="312"/>
      <c r="AH5" s="312"/>
      <c r="AI5" s="312"/>
      <c r="AJ5" s="312"/>
      <c r="AK5" s="312"/>
      <c r="AL5" s="312"/>
      <c r="AM5" s="312"/>
      <c r="AN5" s="312"/>
      <c r="AO5" s="312" t="s">
        <v>45</v>
      </c>
      <c r="AP5" s="312"/>
      <c r="AQ5" s="312"/>
      <c r="AR5" s="312"/>
      <c r="AS5" s="312"/>
      <c r="AT5" s="312"/>
      <c r="AU5" s="312"/>
      <c r="AV5" s="312"/>
      <c r="AW5" s="312"/>
      <c r="AX5" s="312" t="s">
        <v>82</v>
      </c>
      <c r="AY5" s="312"/>
      <c r="AZ5" s="312"/>
      <c r="BA5" s="312"/>
      <c r="BB5" s="312"/>
      <c r="BC5" s="312"/>
      <c r="BD5" s="312"/>
      <c r="BE5" s="31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318" t="s">
        <v>135</v>
      </c>
      <c r="CR5" s="319"/>
      <c r="CS5" s="319"/>
      <c r="CT5" s="319"/>
      <c r="CU5" s="319"/>
      <c r="CV5" s="319"/>
      <c r="CW5" s="319"/>
      <c r="CX5" s="320"/>
      <c r="CY5" s="318" t="s">
        <v>135</v>
      </c>
      <c r="CZ5" s="319"/>
      <c r="DA5" s="319"/>
      <c r="DB5" s="319"/>
      <c r="DC5" s="319"/>
      <c r="DD5" s="319"/>
      <c r="DE5" s="319"/>
      <c r="DF5" s="320"/>
    </row>
    <row r="6" spans="1:110" ht="15">
      <c r="A6" s="312">
        <v>1</v>
      </c>
      <c r="B6" s="312"/>
      <c r="C6" s="312"/>
      <c r="D6" s="312">
        <v>2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>
        <v>3</v>
      </c>
      <c r="AF6" s="312"/>
      <c r="AG6" s="312"/>
      <c r="AH6" s="312"/>
      <c r="AI6" s="312"/>
      <c r="AJ6" s="312"/>
      <c r="AK6" s="312"/>
      <c r="AL6" s="312"/>
      <c r="AM6" s="312"/>
      <c r="AN6" s="312"/>
      <c r="AO6" s="312">
        <v>4</v>
      </c>
      <c r="AP6" s="312"/>
      <c r="AQ6" s="312"/>
      <c r="AR6" s="312"/>
      <c r="AS6" s="312"/>
      <c r="AT6" s="312"/>
      <c r="AU6" s="312"/>
      <c r="AV6" s="312"/>
      <c r="AW6" s="312"/>
      <c r="AX6" s="312">
        <v>5</v>
      </c>
      <c r="AY6" s="312"/>
      <c r="AZ6" s="312"/>
      <c r="BA6" s="312"/>
      <c r="BB6" s="312"/>
      <c r="BC6" s="312"/>
      <c r="BD6" s="312"/>
      <c r="BE6" s="31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425" t="s">
        <v>95</v>
      </c>
      <c r="CR6" s="426"/>
      <c r="CS6" s="426"/>
      <c r="CT6" s="426"/>
      <c r="CU6" s="426"/>
      <c r="CV6" s="426"/>
      <c r="CW6" s="426"/>
      <c r="CX6" s="427"/>
      <c r="CY6" s="425" t="s">
        <v>96</v>
      </c>
      <c r="CZ6" s="426"/>
      <c r="DA6" s="426"/>
      <c r="DB6" s="426"/>
      <c r="DC6" s="426"/>
      <c r="DD6" s="426"/>
      <c r="DE6" s="426"/>
      <c r="DF6" s="427"/>
    </row>
    <row r="7" spans="1:110" ht="1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7"/>
      <c r="AP7" s="317"/>
      <c r="AQ7" s="317"/>
      <c r="AR7" s="317"/>
      <c r="AS7" s="317"/>
      <c r="AT7" s="317"/>
      <c r="AU7" s="317"/>
      <c r="AV7" s="317"/>
      <c r="AW7" s="317"/>
      <c r="AX7" s="316">
        <v>0</v>
      </c>
      <c r="AY7" s="316"/>
      <c r="AZ7" s="316"/>
      <c r="BA7" s="316"/>
      <c r="BB7" s="316"/>
      <c r="BC7" s="316"/>
      <c r="BD7" s="316"/>
      <c r="BE7" s="316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309" t="s">
        <v>11</v>
      </c>
      <c r="CR7" s="310"/>
      <c r="CS7" s="310"/>
      <c r="CT7" s="310"/>
      <c r="CU7" s="310"/>
      <c r="CV7" s="310"/>
      <c r="CW7" s="310"/>
      <c r="CX7" s="311"/>
      <c r="CY7" s="309" t="s">
        <v>11</v>
      </c>
      <c r="CZ7" s="310"/>
      <c r="DA7" s="310"/>
      <c r="DB7" s="310"/>
      <c r="DC7" s="310"/>
      <c r="DD7" s="310"/>
      <c r="DE7" s="310"/>
      <c r="DF7" s="311"/>
    </row>
    <row r="8" spans="1:110" ht="13.5" customHeight="1">
      <c r="A8" s="312"/>
      <c r="B8" s="312"/>
      <c r="C8" s="312"/>
      <c r="D8" s="355" t="s">
        <v>10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  <c r="AE8" s="316" t="s">
        <v>11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7" t="s">
        <v>11</v>
      </c>
      <c r="AP8" s="317"/>
      <c r="AQ8" s="317"/>
      <c r="AR8" s="317"/>
      <c r="AS8" s="317"/>
      <c r="AT8" s="317"/>
      <c r="AU8" s="317"/>
      <c r="AV8" s="317"/>
      <c r="AW8" s="317"/>
      <c r="AX8" s="344">
        <f>SUM(AX7:BE7)</f>
        <v>0</v>
      </c>
      <c r="AY8" s="344"/>
      <c r="AZ8" s="344"/>
      <c r="BA8" s="344"/>
      <c r="BB8" s="344"/>
      <c r="BC8" s="344"/>
      <c r="BD8" s="344"/>
      <c r="BE8" s="34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416" t="s">
        <v>136</v>
      </c>
      <c r="CR8" s="417"/>
      <c r="CS8" s="417"/>
      <c r="CT8" s="417"/>
      <c r="CU8" s="417"/>
      <c r="CV8" s="417"/>
      <c r="CW8" s="417"/>
      <c r="CX8" s="418"/>
      <c r="CY8" s="416" t="s">
        <v>136</v>
      </c>
      <c r="CZ8" s="417"/>
      <c r="DA8" s="417"/>
      <c r="DB8" s="417"/>
      <c r="DC8" s="417"/>
      <c r="DD8" s="417"/>
      <c r="DE8" s="417"/>
      <c r="DF8" s="418"/>
    </row>
    <row r="9" spans="1:110" ht="7.5" customHeight="1">
      <c r="A9" s="105"/>
      <c r="B9" s="105"/>
      <c r="C9" s="10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4"/>
      <c r="AP9" s="104"/>
      <c r="AQ9" s="104"/>
      <c r="AR9" s="104"/>
      <c r="AS9" s="104"/>
      <c r="AT9" s="104"/>
      <c r="AU9" s="104"/>
      <c r="AV9" s="104"/>
      <c r="AW9" s="104"/>
      <c r="AX9" s="4"/>
      <c r="AY9" s="4"/>
      <c r="AZ9" s="4"/>
      <c r="BA9" s="4"/>
      <c r="BB9" s="4"/>
      <c r="BC9" s="4"/>
      <c r="BD9" s="4"/>
      <c r="BE9" s="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ht="18.75" customHeight="1">
      <c r="A10" s="323" t="s">
        <v>46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</row>
    <row r="11" spans="1:110" ht="15">
      <c r="A11" s="325" t="s">
        <v>133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 customHeight="1">
      <c r="A12" s="153" t="s">
        <v>13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66" customHeight="1">
      <c r="A13" s="309" t="s">
        <v>183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1"/>
      <c r="CQ13" s="419" t="s">
        <v>186</v>
      </c>
      <c r="CR13" s="420"/>
      <c r="CS13" s="420"/>
      <c r="CT13" s="420"/>
      <c r="CU13" s="420"/>
      <c r="CV13" s="420"/>
      <c r="CW13" s="420"/>
      <c r="CX13" s="421"/>
      <c r="CY13" s="422" t="s">
        <v>187</v>
      </c>
      <c r="CZ13" s="423"/>
      <c r="DA13" s="423"/>
      <c r="DB13" s="423"/>
      <c r="DC13" s="423"/>
      <c r="DD13" s="423"/>
      <c r="DE13" s="423"/>
      <c r="DF13" s="424"/>
    </row>
    <row r="14" spans="1:110" ht="89.25" customHeight="1">
      <c r="A14" s="313" t="s">
        <v>14</v>
      </c>
      <c r="B14" s="314"/>
      <c r="C14" s="315"/>
      <c r="D14" s="313" t="s">
        <v>16</v>
      </c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5"/>
      <c r="AE14" s="313" t="s">
        <v>47</v>
      </c>
      <c r="AF14" s="314"/>
      <c r="AG14" s="314"/>
      <c r="AH14" s="314"/>
      <c r="AI14" s="314"/>
      <c r="AJ14" s="314"/>
      <c r="AK14" s="314"/>
      <c r="AL14" s="314"/>
      <c r="AM14" s="314"/>
      <c r="AN14" s="315"/>
      <c r="AO14" s="313" t="s">
        <v>48</v>
      </c>
      <c r="AP14" s="314"/>
      <c r="AQ14" s="314"/>
      <c r="AR14" s="314"/>
      <c r="AS14" s="314"/>
      <c r="AT14" s="315"/>
      <c r="AU14" s="313" t="s">
        <v>81</v>
      </c>
      <c r="AV14" s="314"/>
      <c r="AW14" s="314"/>
      <c r="AX14" s="314"/>
      <c r="AY14" s="314"/>
      <c r="AZ14" s="314"/>
      <c r="BA14" s="314"/>
      <c r="BB14" s="314"/>
      <c r="BC14" s="314"/>
      <c r="BD14" s="314"/>
      <c r="BE14" s="315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318" t="s">
        <v>135</v>
      </c>
      <c r="CR14" s="319"/>
      <c r="CS14" s="319"/>
      <c r="CT14" s="319"/>
      <c r="CU14" s="319"/>
      <c r="CV14" s="319"/>
      <c r="CW14" s="319"/>
      <c r="CX14" s="320"/>
      <c r="CY14" s="318" t="s">
        <v>135</v>
      </c>
      <c r="CZ14" s="319"/>
      <c r="DA14" s="319"/>
      <c r="DB14" s="319"/>
      <c r="DC14" s="319"/>
      <c r="DD14" s="319"/>
      <c r="DE14" s="319"/>
      <c r="DF14" s="320"/>
    </row>
    <row r="15" spans="1:110" ht="15">
      <c r="A15" s="313">
        <v>1</v>
      </c>
      <c r="B15" s="314"/>
      <c r="C15" s="315"/>
      <c r="D15" s="313">
        <v>2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5"/>
      <c r="AE15" s="313">
        <v>3</v>
      </c>
      <c r="AF15" s="314"/>
      <c r="AG15" s="314"/>
      <c r="AH15" s="314"/>
      <c r="AI15" s="314"/>
      <c r="AJ15" s="314"/>
      <c r="AK15" s="314"/>
      <c r="AL15" s="314"/>
      <c r="AM15" s="314"/>
      <c r="AN15" s="315"/>
      <c r="AO15" s="313">
        <v>4</v>
      </c>
      <c r="AP15" s="314"/>
      <c r="AQ15" s="314"/>
      <c r="AR15" s="314"/>
      <c r="AS15" s="314"/>
      <c r="AT15" s="315"/>
      <c r="AU15" s="313">
        <v>5</v>
      </c>
      <c r="AV15" s="314"/>
      <c r="AW15" s="314"/>
      <c r="AX15" s="314"/>
      <c r="AY15" s="314"/>
      <c r="AZ15" s="314"/>
      <c r="BA15" s="314"/>
      <c r="BB15" s="314"/>
      <c r="BC15" s="314"/>
      <c r="BD15" s="314"/>
      <c r="BE15" s="315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425" t="s">
        <v>95</v>
      </c>
      <c r="CR15" s="426"/>
      <c r="CS15" s="426"/>
      <c r="CT15" s="426"/>
      <c r="CU15" s="426"/>
      <c r="CV15" s="426"/>
      <c r="CW15" s="426"/>
      <c r="CX15" s="427"/>
      <c r="CY15" s="425" t="s">
        <v>96</v>
      </c>
      <c r="CZ15" s="426"/>
      <c r="DA15" s="426"/>
      <c r="DB15" s="426"/>
      <c r="DC15" s="426"/>
      <c r="DD15" s="426"/>
      <c r="DE15" s="426"/>
      <c r="DF15" s="427"/>
    </row>
    <row r="16" spans="1:110" ht="15">
      <c r="A16" s="313"/>
      <c r="B16" s="314"/>
      <c r="C16" s="315"/>
      <c r="D16" s="410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2"/>
      <c r="AE16" s="362"/>
      <c r="AF16" s="363"/>
      <c r="AG16" s="363"/>
      <c r="AH16" s="363"/>
      <c r="AI16" s="363"/>
      <c r="AJ16" s="363"/>
      <c r="AK16" s="363"/>
      <c r="AL16" s="363"/>
      <c r="AM16" s="363"/>
      <c r="AN16" s="364"/>
      <c r="AO16" s="362"/>
      <c r="AP16" s="363"/>
      <c r="AQ16" s="363"/>
      <c r="AR16" s="363"/>
      <c r="AS16" s="363"/>
      <c r="AT16" s="364"/>
      <c r="AU16" s="362">
        <v>0</v>
      </c>
      <c r="AV16" s="363"/>
      <c r="AW16" s="363"/>
      <c r="AX16" s="363"/>
      <c r="AY16" s="363"/>
      <c r="AZ16" s="363"/>
      <c r="BA16" s="363"/>
      <c r="BB16" s="363"/>
      <c r="BC16" s="363"/>
      <c r="BD16" s="363"/>
      <c r="BE16" s="364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309" t="s">
        <v>11</v>
      </c>
      <c r="CR16" s="310"/>
      <c r="CS16" s="310"/>
      <c r="CT16" s="310"/>
      <c r="CU16" s="310"/>
      <c r="CV16" s="310"/>
      <c r="CW16" s="310"/>
      <c r="CX16" s="311"/>
      <c r="CY16" s="309" t="s">
        <v>11</v>
      </c>
      <c r="CZ16" s="310"/>
      <c r="DA16" s="310"/>
      <c r="DB16" s="310"/>
      <c r="DC16" s="310"/>
      <c r="DD16" s="310"/>
      <c r="DE16" s="310"/>
      <c r="DF16" s="311"/>
    </row>
    <row r="17" spans="1:110" ht="13.5" customHeight="1">
      <c r="A17" s="313"/>
      <c r="B17" s="314"/>
      <c r="C17" s="315"/>
      <c r="D17" s="355" t="s">
        <v>10</v>
      </c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7"/>
      <c r="AE17" s="362" t="s">
        <v>11</v>
      </c>
      <c r="AF17" s="363"/>
      <c r="AG17" s="363"/>
      <c r="AH17" s="363"/>
      <c r="AI17" s="363"/>
      <c r="AJ17" s="363"/>
      <c r="AK17" s="363"/>
      <c r="AL17" s="363"/>
      <c r="AM17" s="363"/>
      <c r="AN17" s="364"/>
      <c r="AO17" s="362" t="s">
        <v>11</v>
      </c>
      <c r="AP17" s="363"/>
      <c r="AQ17" s="363"/>
      <c r="AR17" s="363"/>
      <c r="AS17" s="363"/>
      <c r="AT17" s="364"/>
      <c r="AU17" s="371">
        <f>SUM(AU16)</f>
        <v>0</v>
      </c>
      <c r="AV17" s="372"/>
      <c r="AW17" s="372"/>
      <c r="AX17" s="372"/>
      <c r="AY17" s="372"/>
      <c r="AZ17" s="372"/>
      <c r="BA17" s="372"/>
      <c r="BB17" s="372"/>
      <c r="BC17" s="372"/>
      <c r="BD17" s="372"/>
      <c r="BE17" s="415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428">
        <v>0</v>
      </c>
      <c r="CR17" s="429"/>
      <c r="CS17" s="429"/>
      <c r="CT17" s="429"/>
      <c r="CU17" s="429"/>
      <c r="CV17" s="429"/>
      <c r="CW17" s="429"/>
      <c r="CX17" s="430"/>
      <c r="CY17" s="428">
        <v>0</v>
      </c>
      <c r="CZ17" s="429"/>
      <c r="DA17" s="429"/>
      <c r="DB17" s="429"/>
      <c r="DC17" s="429"/>
      <c r="DD17" s="429"/>
      <c r="DE17" s="429"/>
      <c r="DF17" s="430"/>
    </row>
    <row r="18" spans="1:1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3.5" customHeight="1">
      <c r="A19" s="323" t="s">
        <v>49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</row>
    <row r="20" spans="1:110" ht="15" customHeight="1">
      <c r="A20" s="325" t="s">
        <v>133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54" t="s">
        <v>13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60.75" customHeight="1">
      <c r="A22" s="309" t="s">
        <v>183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1"/>
      <c r="CQ22" s="419" t="s">
        <v>186</v>
      </c>
      <c r="CR22" s="420"/>
      <c r="CS22" s="420"/>
      <c r="CT22" s="420"/>
      <c r="CU22" s="420"/>
      <c r="CV22" s="420"/>
      <c r="CW22" s="420"/>
      <c r="CX22" s="421"/>
      <c r="CY22" s="422" t="s">
        <v>187</v>
      </c>
      <c r="CZ22" s="423"/>
      <c r="DA22" s="423"/>
      <c r="DB22" s="423"/>
      <c r="DC22" s="423"/>
      <c r="DD22" s="423"/>
      <c r="DE22" s="423"/>
      <c r="DF22" s="424"/>
    </row>
    <row r="23" spans="1:110" ht="60" customHeight="1">
      <c r="A23" s="313" t="s">
        <v>14</v>
      </c>
      <c r="B23" s="314"/>
      <c r="C23" s="315"/>
      <c r="D23" s="313" t="s">
        <v>43</v>
      </c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5"/>
      <c r="AE23" s="313" t="s">
        <v>44</v>
      </c>
      <c r="AF23" s="314"/>
      <c r="AG23" s="314"/>
      <c r="AH23" s="314"/>
      <c r="AI23" s="314"/>
      <c r="AJ23" s="314"/>
      <c r="AK23" s="314"/>
      <c r="AL23" s="314"/>
      <c r="AM23" s="314"/>
      <c r="AN23" s="315"/>
      <c r="AO23" s="313" t="s">
        <v>45</v>
      </c>
      <c r="AP23" s="314"/>
      <c r="AQ23" s="314"/>
      <c r="AR23" s="314"/>
      <c r="AS23" s="314"/>
      <c r="AT23" s="314"/>
      <c r="AU23" s="314"/>
      <c r="AV23" s="314"/>
      <c r="AW23" s="315"/>
      <c r="AX23" s="313" t="s">
        <v>82</v>
      </c>
      <c r="AY23" s="314"/>
      <c r="AZ23" s="314"/>
      <c r="BA23" s="314"/>
      <c r="BB23" s="314"/>
      <c r="BC23" s="314"/>
      <c r="BD23" s="314"/>
      <c r="BE23" s="315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318" t="s">
        <v>135</v>
      </c>
      <c r="CR23" s="319"/>
      <c r="CS23" s="319"/>
      <c r="CT23" s="319"/>
      <c r="CU23" s="319"/>
      <c r="CV23" s="319"/>
      <c r="CW23" s="319"/>
      <c r="CX23" s="320"/>
      <c r="CY23" s="318" t="s">
        <v>135</v>
      </c>
      <c r="CZ23" s="319"/>
      <c r="DA23" s="319"/>
      <c r="DB23" s="319"/>
      <c r="DC23" s="319"/>
      <c r="DD23" s="319"/>
      <c r="DE23" s="319"/>
      <c r="DF23" s="320"/>
    </row>
    <row r="24" spans="1:110" ht="18" customHeight="1">
      <c r="A24" s="313">
        <v>1</v>
      </c>
      <c r="B24" s="314"/>
      <c r="C24" s="315"/>
      <c r="D24" s="313">
        <v>2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5"/>
      <c r="AE24" s="313">
        <v>3</v>
      </c>
      <c r="AF24" s="314"/>
      <c r="AG24" s="314"/>
      <c r="AH24" s="314"/>
      <c r="AI24" s="314"/>
      <c r="AJ24" s="314"/>
      <c r="AK24" s="314"/>
      <c r="AL24" s="314"/>
      <c r="AM24" s="314"/>
      <c r="AN24" s="315"/>
      <c r="AO24" s="313">
        <v>4</v>
      </c>
      <c r="AP24" s="314"/>
      <c r="AQ24" s="314"/>
      <c r="AR24" s="314"/>
      <c r="AS24" s="314"/>
      <c r="AT24" s="314"/>
      <c r="AU24" s="314"/>
      <c r="AV24" s="314"/>
      <c r="AW24" s="315"/>
      <c r="AX24" s="313">
        <v>5</v>
      </c>
      <c r="AY24" s="314"/>
      <c r="AZ24" s="314"/>
      <c r="BA24" s="314"/>
      <c r="BB24" s="314"/>
      <c r="BC24" s="314"/>
      <c r="BD24" s="314"/>
      <c r="BE24" s="315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425" t="s">
        <v>95</v>
      </c>
      <c r="CR24" s="426"/>
      <c r="CS24" s="426"/>
      <c r="CT24" s="426"/>
      <c r="CU24" s="426"/>
      <c r="CV24" s="426"/>
      <c r="CW24" s="426"/>
      <c r="CX24" s="427"/>
      <c r="CY24" s="425" t="s">
        <v>96</v>
      </c>
      <c r="CZ24" s="426"/>
      <c r="DA24" s="426"/>
      <c r="DB24" s="426"/>
      <c r="DC24" s="426"/>
      <c r="DD24" s="426"/>
      <c r="DE24" s="426"/>
      <c r="DF24" s="427"/>
    </row>
    <row r="25" spans="1:110" ht="21" customHeight="1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7"/>
      <c r="AP25" s="317"/>
      <c r="AQ25" s="317"/>
      <c r="AR25" s="317"/>
      <c r="AS25" s="317"/>
      <c r="AT25" s="317"/>
      <c r="AU25" s="317"/>
      <c r="AV25" s="317"/>
      <c r="AW25" s="317"/>
      <c r="AX25" s="362">
        <v>0</v>
      </c>
      <c r="AY25" s="363"/>
      <c r="AZ25" s="363"/>
      <c r="BA25" s="363"/>
      <c r="BB25" s="363"/>
      <c r="BC25" s="363"/>
      <c r="BD25" s="363"/>
      <c r="BE25" s="364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309" t="s">
        <v>11</v>
      </c>
      <c r="CR25" s="310"/>
      <c r="CS25" s="310"/>
      <c r="CT25" s="310"/>
      <c r="CU25" s="310"/>
      <c r="CV25" s="310"/>
      <c r="CW25" s="310"/>
      <c r="CX25" s="311"/>
      <c r="CY25" s="309" t="s">
        <v>11</v>
      </c>
      <c r="CZ25" s="310"/>
      <c r="DA25" s="310"/>
      <c r="DB25" s="310"/>
      <c r="DC25" s="310"/>
      <c r="DD25" s="310"/>
      <c r="DE25" s="310"/>
      <c r="DF25" s="311"/>
    </row>
    <row r="26" spans="1:110" ht="15">
      <c r="A26" s="312"/>
      <c r="B26" s="312"/>
      <c r="C26" s="312"/>
      <c r="D26" s="355" t="s">
        <v>10</v>
      </c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7"/>
      <c r="AE26" s="316" t="s">
        <v>11</v>
      </c>
      <c r="AF26" s="316"/>
      <c r="AG26" s="316"/>
      <c r="AH26" s="316"/>
      <c r="AI26" s="316"/>
      <c r="AJ26" s="316"/>
      <c r="AK26" s="316"/>
      <c r="AL26" s="316"/>
      <c r="AM26" s="316"/>
      <c r="AN26" s="316"/>
      <c r="AO26" s="317" t="s">
        <v>11</v>
      </c>
      <c r="AP26" s="317"/>
      <c r="AQ26" s="317"/>
      <c r="AR26" s="317"/>
      <c r="AS26" s="317"/>
      <c r="AT26" s="317"/>
      <c r="AU26" s="317"/>
      <c r="AV26" s="317"/>
      <c r="AW26" s="317"/>
      <c r="AX26" s="344">
        <f>SUM(AX25:BE25)</f>
        <v>0</v>
      </c>
      <c r="AY26" s="344"/>
      <c r="AZ26" s="344"/>
      <c r="BA26" s="344"/>
      <c r="BB26" s="344"/>
      <c r="BC26" s="344"/>
      <c r="BD26" s="344"/>
      <c r="BE26" s="344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416" t="s">
        <v>136</v>
      </c>
      <c r="CR26" s="417"/>
      <c r="CS26" s="417"/>
      <c r="CT26" s="417"/>
      <c r="CU26" s="417"/>
      <c r="CV26" s="417"/>
      <c r="CW26" s="417"/>
      <c r="CX26" s="418"/>
      <c r="CY26" s="416" t="s">
        <v>136</v>
      </c>
      <c r="CZ26" s="417"/>
      <c r="DA26" s="417"/>
      <c r="DB26" s="417"/>
      <c r="DC26" s="417"/>
      <c r="DD26" s="417"/>
      <c r="DE26" s="417"/>
      <c r="DF26" s="418"/>
    </row>
    <row r="27" spans="1:110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21.75" customHeight="1">
      <c r="A28" s="432" t="s">
        <v>155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  <c r="BM28" s="432"/>
      <c r="BN28" s="432"/>
      <c r="BO28" s="432"/>
      <c r="BP28" s="432"/>
      <c r="BQ28" s="432"/>
      <c r="BR28" s="432"/>
      <c r="BS28" s="432"/>
      <c r="BT28" s="432"/>
      <c r="BU28" s="432"/>
      <c r="BV28" s="432"/>
      <c r="BW28" s="432"/>
      <c r="BX28" s="432"/>
      <c r="BY28" s="432"/>
      <c r="BZ28" s="432"/>
      <c r="CA28" s="432"/>
      <c r="CB28" s="432"/>
      <c r="CC28" s="432"/>
      <c r="CD28" s="432"/>
      <c r="CE28" s="432"/>
      <c r="CF28" s="432"/>
      <c r="CG28" s="432"/>
      <c r="CH28" s="432"/>
      <c r="CI28" s="432"/>
      <c r="CJ28" s="432"/>
      <c r="CK28" s="432"/>
      <c r="CL28" s="432"/>
      <c r="CM28" s="432"/>
      <c r="CN28" s="432"/>
      <c r="CO28" s="432"/>
      <c r="CP28" s="432"/>
      <c r="CQ28" s="432"/>
      <c r="CR28" s="432"/>
      <c r="CS28" s="432"/>
      <c r="CT28" s="432"/>
      <c r="CU28" s="432"/>
      <c r="CV28" s="432"/>
      <c r="CW28" s="432"/>
      <c r="CX28" s="432"/>
      <c r="CY28" s="432"/>
      <c r="CZ28" s="432"/>
      <c r="DA28" s="432"/>
      <c r="DB28" s="432"/>
      <c r="DC28" s="432"/>
      <c r="DD28" s="432"/>
      <c r="DE28" s="432"/>
      <c r="DF28" s="432"/>
    </row>
    <row r="29" spans="1:110" ht="15">
      <c r="A29" s="325" t="s">
        <v>133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.75" customHeight="1">
      <c r="A30" s="153" t="s">
        <v>13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64.5" customHeight="1">
      <c r="A31" s="309" t="s">
        <v>183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1"/>
      <c r="CQ31" s="419" t="s">
        <v>186</v>
      </c>
      <c r="CR31" s="420"/>
      <c r="CS31" s="420"/>
      <c r="CT31" s="420"/>
      <c r="CU31" s="420"/>
      <c r="CV31" s="420"/>
      <c r="CW31" s="420"/>
      <c r="CX31" s="421"/>
      <c r="CY31" s="422" t="s">
        <v>187</v>
      </c>
      <c r="CZ31" s="423"/>
      <c r="DA31" s="423"/>
      <c r="DB31" s="423"/>
      <c r="DC31" s="423"/>
      <c r="DD31" s="423"/>
      <c r="DE31" s="423"/>
      <c r="DF31" s="424"/>
    </row>
    <row r="32" spans="1:110" ht="61.5" customHeight="1">
      <c r="A32" s="312" t="s">
        <v>14</v>
      </c>
      <c r="B32" s="312"/>
      <c r="C32" s="312"/>
      <c r="D32" s="312" t="s">
        <v>43</v>
      </c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 t="s">
        <v>44</v>
      </c>
      <c r="AF32" s="312"/>
      <c r="AG32" s="312"/>
      <c r="AH32" s="312"/>
      <c r="AI32" s="312"/>
      <c r="AJ32" s="312"/>
      <c r="AK32" s="312"/>
      <c r="AL32" s="312"/>
      <c r="AM32" s="312"/>
      <c r="AN32" s="312"/>
      <c r="AO32" s="312" t="s">
        <v>45</v>
      </c>
      <c r="AP32" s="312"/>
      <c r="AQ32" s="312"/>
      <c r="AR32" s="312"/>
      <c r="AS32" s="312"/>
      <c r="AT32" s="312"/>
      <c r="AU32" s="312"/>
      <c r="AV32" s="312"/>
      <c r="AW32" s="312"/>
      <c r="AX32" s="312" t="s">
        <v>82</v>
      </c>
      <c r="AY32" s="312"/>
      <c r="AZ32" s="312"/>
      <c r="BA32" s="312"/>
      <c r="BB32" s="312"/>
      <c r="BC32" s="312"/>
      <c r="BD32" s="312"/>
      <c r="BE32" s="31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318" t="s">
        <v>135</v>
      </c>
      <c r="CR32" s="319"/>
      <c r="CS32" s="319"/>
      <c r="CT32" s="319"/>
      <c r="CU32" s="319"/>
      <c r="CV32" s="319"/>
      <c r="CW32" s="319"/>
      <c r="CX32" s="320"/>
      <c r="CY32" s="318" t="s">
        <v>135</v>
      </c>
      <c r="CZ32" s="319"/>
      <c r="DA32" s="319"/>
      <c r="DB32" s="319"/>
      <c r="DC32" s="319"/>
      <c r="DD32" s="319"/>
      <c r="DE32" s="319"/>
      <c r="DF32" s="320"/>
    </row>
    <row r="33" spans="1:110" ht="15">
      <c r="A33" s="312">
        <v>1</v>
      </c>
      <c r="B33" s="312"/>
      <c r="C33" s="312"/>
      <c r="D33" s="312">
        <v>2</v>
      </c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>
        <v>3</v>
      </c>
      <c r="AF33" s="312"/>
      <c r="AG33" s="312"/>
      <c r="AH33" s="312"/>
      <c r="AI33" s="312"/>
      <c r="AJ33" s="312"/>
      <c r="AK33" s="312"/>
      <c r="AL33" s="312"/>
      <c r="AM33" s="312"/>
      <c r="AN33" s="312"/>
      <c r="AO33" s="312">
        <v>4</v>
      </c>
      <c r="AP33" s="312"/>
      <c r="AQ33" s="312"/>
      <c r="AR33" s="312"/>
      <c r="AS33" s="312"/>
      <c r="AT33" s="312"/>
      <c r="AU33" s="312"/>
      <c r="AV33" s="312"/>
      <c r="AW33" s="312"/>
      <c r="AX33" s="312">
        <v>5</v>
      </c>
      <c r="AY33" s="312"/>
      <c r="AZ33" s="312"/>
      <c r="BA33" s="312"/>
      <c r="BB33" s="312"/>
      <c r="BC33" s="312"/>
      <c r="BD33" s="312"/>
      <c r="BE33" s="31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425" t="s">
        <v>95</v>
      </c>
      <c r="CR33" s="426"/>
      <c r="CS33" s="426"/>
      <c r="CT33" s="426"/>
      <c r="CU33" s="426"/>
      <c r="CV33" s="426"/>
      <c r="CW33" s="426"/>
      <c r="CX33" s="427"/>
      <c r="CY33" s="425" t="s">
        <v>96</v>
      </c>
      <c r="CZ33" s="426"/>
      <c r="DA33" s="426"/>
      <c r="DB33" s="426"/>
      <c r="DC33" s="426"/>
      <c r="DD33" s="426"/>
      <c r="DE33" s="426"/>
      <c r="DF33" s="427"/>
    </row>
    <row r="34" spans="1:110" ht="15">
      <c r="A34" s="312"/>
      <c r="B34" s="312"/>
      <c r="C34" s="312"/>
      <c r="D34" s="410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2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7"/>
      <c r="AP34" s="317"/>
      <c r="AQ34" s="317"/>
      <c r="AR34" s="317"/>
      <c r="AS34" s="317"/>
      <c r="AT34" s="317"/>
      <c r="AU34" s="317"/>
      <c r="AV34" s="317"/>
      <c r="AW34" s="317"/>
      <c r="AX34" s="316">
        <v>0</v>
      </c>
      <c r="AY34" s="316"/>
      <c r="AZ34" s="316"/>
      <c r="BA34" s="316"/>
      <c r="BB34" s="316"/>
      <c r="BC34" s="316"/>
      <c r="BD34" s="316"/>
      <c r="BE34" s="316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309" t="s">
        <v>11</v>
      </c>
      <c r="CR34" s="310"/>
      <c r="CS34" s="310"/>
      <c r="CT34" s="310"/>
      <c r="CU34" s="310"/>
      <c r="CV34" s="310"/>
      <c r="CW34" s="310"/>
      <c r="CX34" s="311"/>
      <c r="CY34" s="309" t="s">
        <v>11</v>
      </c>
      <c r="CZ34" s="310"/>
      <c r="DA34" s="310"/>
      <c r="DB34" s="310"/>
      <c r="DC34" s="310"/>
      <c r="DD34" s="310"/>
      <c r="DE34" s="310"/>
      <c r="DF34" s="311"/>
    </row>
    <row r="35" spans="1:110" ht="15">
      <c r="A35" s="312"/>
      <c r="B35" s="312"/>
      <c r="C35" s="312"/>
      <c r="D35" s="355" t="s">
        <v>122</v>
      </c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7"/>
      <c r="AE35" s="316" t="s">
        <v>100</v>
      </c>
      <c r="AF35" s="316"/>
      <c r="AG35" s="316"/>
      <c r="AH35" s="316"/>
      <c r="AI35" s="316"/>
      <c r="AJ35" s="316"/>
      <c r="AK35" s="316"/>
      <c r="AL35" s="316"/>
      <c r="AM35" s="316"/>
      <c r="AN35" s="316"/>
      <c r="AO35" s="317" t="s">
        <v>100</v>
      </c>
      <c r="AP35" s="317"/>
      <c r="AQ35" s="317"/>
      <c r="AR35" s="317"/>
      <c r="AS35" s="317"/>
      <c r="AT35" s="317"/>
      <c r="AU35" s="317"/>
      <c r="AV35" s="317"/>
      <c r="AW35" s="317"/>
      <c r="AX35" s="344">
        <v>0</v>
      </c>
      <c r="AY35" s="344"/>
      <c r="AZ35" s="344"/>
      <c r="BA35" s="344"/>
      <c r="BB35" s="344"/>
      <c r="BC35" s="344"/>
      <c r="BD35" s="344"/>
      <c r="BE35" s="344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416" t="s">
        <v>136</v>
      </c>
      <c r="CR35" s="417"/>
      <c r="CS35" s="417"/>
      <c r="CT35" s="417"/>
      <c r="CU35" s="417"/>
      <c r="CV35" s="417"/>
      <c r="CW35" s="417"/>
      <c r="CX35" s="418"/>
      <c r="CY35" s="416" t="s">
        <v>136</v>
      </c>
      <c r="CZ35" s="417"/>
      <c r="DA35" s="417"/>
      <c r="DB35" s="417"/>
      <c r="DC35" s="417"/>
      <c r="DD35" s="417"/>
      <c r="DE35" s="417"/>
      <c r="DF35" s="418"/>
    </row>
  </sheetData>
  <sheetProtection/>
  <mergeCells count="136">
    <mergeCell ref="A1:DF1"/>
    <mergeCell ref="A2:K2"/>
    <mergeCell ref="L2:BE2"/>
    <mergeCell ref="A4:CP4"/>
    <mergeCell ref="CQ4:CX4"/>
    <mergeCell ref="CY4:DF4"/>
    <mergeCell ref="CQ6:CX6"/>
    <mergeCell ref="CY6:DF6"/>
    <mergeCell ref="A5:C5"/>
    <mergeCell ref="D5:AD5"/>
    <mergeCell ref="AE5:AN5"/>
    <mergeCell ref="AO5:AW5"/>
    <mergeCell ref="AX5:BE5"/>
    <mergeCell ref="CQ5:CX5"/>
    <mergeCell ref="AE7:AN7"/>
    <mergeCell ref="AO7:AW7"/>
    <mergeCell ref="AX7:BE7"/>
    <mergeCell ref="CQ7:CX7"/>
    <mergeCell ref="CY5:DF5"/>
    <mergeCell ref="A6:C6"/>
    <mergeCell ref="D6:AD6"/>
    <mergeCell ref="AE6:AN6"/>
    <mergeCell ref="AO6:AW6"/>
    <mergeCell ref="AX6:BE6"/>
    <mergeCell ref="CY7:DF7"/>
    <mergeCell ref="A8:C8"/>
    <mergeCell ref="D8:AD8"/>
    <mergeCell ref="AE8:AN8"/>
    <mergeCell ref="AO8:AW8"/>
    <mergeCell ref="AX8:BE8"/>
    <mergeCell ref="CQ8:CX8"/>
    <mergeCell ref="CY8:DF8"/>
    <mergeCell ref="A7:C7"/>
    <mergeCell ref="D7:AD7"/>
    <mergeCell ref="A10:DF10"/>
    <mergeCell ref="A11:K11"/>
    <mergeCell ref="L11:BE11"/>
    <mergeCell ref="A13:CP13"/>
    <mergeCell ref="CQ13:CX13"/>
    <mergeCell ref="CY13:DF13"/>
    <mergeCell ref="CQ15:CX15"/>
    <mergeCell ref="CY15:DF15"/>
    <mergeCell ref="A14:C14"/>
    <mergeCell ref="D14:AD14"/>
    <mergeCell ref="AE14:AN14"/>
    <mergeCell ref="AO14:AT14"/>
    <mergeCell ref="AU14:BE14"/>
    <mergeCell ref="CQ14:CX14"/>
    <mergeCell ref="AE16:AN16"/>
    <mergeCell ref="AO16:AT16"/>
    <mergeCell ref="AU16:BE16"/>
    <mergeCell ref="CQ16:CX16"/>
    <mergeCell ref="CY14:DF14"/>
    <mergeCell ref="A15:C15"/>
    <mergeCell ref="D15:AD15"/>
    <mergeCell ref="AE15:AN15"/>
    <mergeCell ref="AO15:AT15"/>
    <mergeCell ref="AU15:BE15"/>
    <mergeCell ref="CY16:DF16"/>
    <mergeCell ref="A17:C17"/>
    <mergeCell ref="D17:AD17"/>
    <mergeCell ref="AE17:AN17"/>
    <mergeCell ref="AO17:AT17"/>
    <mergeCell ref="AU17:BE17"/>
    <mergeCell ref="CQ17:CX17"/>
    <mergeCell ref="CY17:DF17"/>
    <mergeCell ref="A16:C16"/>
    <mergeCell ref="D16:AD16"/>
    <mergeCell ref="A19:DF19"/>
    <mergeCell ref="A20:K20"/>
    <mergeCell ref="L20:BE20"/>
    <mergeCell ref="A22:CP22"/>
    <mergeCell ref="CQ22:CX22"/>
    <mergeCell ref="CY22:DF22"/>
    <mergeCell ref="CQ24:CX24"/>
    <mergeCell ref="CY24:DF24"/>
    <mergeCell ref="A23:C23"/>
    <mergeCell ref="D23:AD23"/>
    <mergeCell ref="AE23:AN23"/>
    <mergeCell ref="AO23:AW23"/>
    <mergeCell ref="AX23:BE23"/>
    <mergeCell ref="CQ23:CX23"/>
    <mergeCell ref="AE25:AN25"/>
    <mergeCell ref="AO25:AW25"/>
    <mergeCell ref="AX25:BE25"/>
    <mergeCell ref="CQ25:CX25"/>
    <mergeCell ref="CY23:DF23"/>
    <mergeCell ref="A24:C24"/>
    <mergeCell ref="D24:AD24"/>
    <mergeCell ref="AE24:AN24"/>
    <mergeCell ref="AO24:AW24"/>
    <mergeCell ref="AX24:BE24"/>
    <mergeCell ref="CY25:DF25"/>
    <mergeCell ref="A26:C26"/>
    <mergeCell ref="D26:AD26"/>
    <mergeCell ref="AE26:AN26"/>
    <mergeCell ref="AO26:AW26"/>
    <mergeCell ref="AX26:BE26"/>
    <mergeCell ref="CQ26:CX26"/>
    <mergeCell ref="CY26:DF26"/>
    <mergeCell ref="A25:C25"/>
    <mergeCell ref="D25:AD25"/>
    <mergeCell ref="A28:DF28"/>
    <mergeCell ref="A29:K29"/>
    <mergeCell ref="L29:BE29"/>
    <mergeCell ref="A31:CP31"/>
    <mergeCell ref="CQ31:CX31"/>
    <mergeCell ref="CY31:DF31"/>
    <mergeCell ref="CQ33:CX33"/>
    <mergeCell ref="CY33:DF33"/>
    <mergeCell ref="A32:C32"/>
    <mergeCell ref="D32:AD32"/>
    <mergeCell ref="AE32:AN32"/>
    <mergeCell ref="AO32:AW32"/>
    <mergeCell ref="AX32:BE32"/>
    <mergeCell ref="CQ32:CX32"/>
    <mergeCell ref="AE34:AN34"/>
    <mergeCell ref="AO34:AW34"/>
    <mergeCell ref="AX34:BE34"/>
    <mergeCell ref="CQ34:CX34"/>
    <mergeCell ref="CY32:DF32"/>
    <mergeCell ref="A33:C33"/>
    <mergeCell ref="D33:AD33"/>
    <mergeCell ref="AE33:AN33"/>
    <mergeCell ref="AO33:AW33"/>
    <mergeCell ref="AX33:BE33"/>
    <mergeCell ref="CY34:DF34"/>
    <mergeCell ref="A35:C35"/>
    <mergeCell ref="D35:AD35"/>
    <mergeCell ref="AE35:AN35"/>
    <mergeCell ref="AO35:AW35"/>
    <mergeCell ref="AX35:BE35"/>
    <mergeCell ref="CQ35:CX35"/>
    <mergeCell ref="CY35:DF35"/>
    <mergeCell ref="A34:C34"/>
    <mergeCell ref="D34:AD34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136"/>
  <sheetViews>
    <sheetView zoomScalePageLayoutView="0" workbookViewId="0" topLeftCell="A1">
      <selection activeCell="BO68" sqref="BO68"/>
    </sheetView>
  </sheetViews>
  <sheetFormatPr defaultColWidth="1.83203125" defaultRowHeight="12.75"/>
  <cols>
    <col min="1" max="1" width="4.83203125" style="10" customWidth="1"/>
    <col min="2" max="3" width="1.83203125" style="10" hidden="1" customWidth="1"/>
    <col min="4" max="4" width="41.66015625" style="10" customWidth="1"/>
    <col min="5" max="8" width="1.83203125" style="10" hidden="1" customWidth="1"/>
    <col min="9" max="9" width="0.82421875" style="10" hidden="1" customWidth="1"/>
    <col min="10" max="18" width="1.83203125" style="10" hidden="1" customWidth="1"/>
    <col min="19" max="19" width="3.16015625" style="10" hidden="1" customWidth="1"/>
    <col min="20" max="20" width="0.328125" style="10" hidden="1" customWidth="1"/>
    <col min="21" max="21" width="0.4921875" style="10" hidden="1" customWidth="1"/>
    <col min="22" max="30" width="1.83203125" style="10" hidden="1" customWidth="1"/>
    <col min="31" max="31" width="0.82421875" style="10" hidden="1" customWidth="1"/>
    <col min="32" max="33" width="1.83203125" style="10" hidden="1" customWidth="1"/>
    <col min="34" max="34" width="0.82421875" style="38" hidden="1" customWidth="1"/>
    <col min="35" max="35" width="0.4921875" style="39" hidden="1" customWidth="1"/>
    <col min="36" max="36" width="0.82421875" style="10" hidden="1" customWidth="1"/>
    <col min="37" max="37" width="1.5" style="10" hidden="1" customWidth="1"/>
    <col min="38" max="38" width="2.83203125" style="10" hidden="1" customWidth="1"/>
    <col min="39" max="39" width="28.33203125" style="10" customWidth="1"/>
    <col min="40" max="40" width="0.1640625" style="10" hidden="1" customWidth="1"/>
    <col min="41" max="45" width="1.83203125" style="10" hidden="1" customWidth="1"/>
    <col min="46" max="46" width="10.33203125" style="10" hidden="1" customWidth="1"/>
    <col min="47" max="47" width="0.4921875" style="10" hidden="1" customWidth="1"/>
    <col min="48" max="48" width="18.33203125" style="10" customWidth="1"/>
    <col min="49" max="49" width="0.1640625" style="10" customWidth="1"/>
    <col min="50" max="56" width="1.83203125" style="10" hidden="1" customWidth="1"/>
    <col min="57" max="57" width="0.1640625" style="10" hidden="1" customWidth="1"/>
    <col min="58" max="58" width="7.16015625" style="10" hidden="1" customWidth="1"/>
    <col min="59" max="66" width="1.83203125" style="10" hidden="1" customWidth="1"/>
    <col min="67" max="67" width="18.16015625" style="10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10" hidden="1" customWidth="1"/>
    <col min="72" max="72" width="4.66015625" style="10" hidden="1" customWidth="1"/>
    <col min="73" max="73" width="14.33203125" style="10" hidden="1" customWidth="1"/>
    <col min="74" max="94" width="1.83203125" style="10" hidden="1" customWidth="1"/>
    <col min="95" max="101" width="1.83203125" style="10" customWidth="1"/>
    <col min="102" max="102" width="1.0078125" style="10" customWidth="1"/>
    <col min="103" max="110" width="1.83203125" style="10" customWidth="1"/>
    <col min="111" max="16384" width="1.83203125" style="10" customWidth="1"/>
  </cols>
  <sheetData>
    <row r="1" spans="1:110" ht="14.25" customHeight="1">
      <c r="A1" s="499" t="s">
        <v>50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  <c r="CC1" s="499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499"/>
      <c r="CR1" s="499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</row>
    <row r="2" spans="1:70" ht="22.5" customHeight="1">
      <c r="A2" s="325" t="s">
        <v>133</v>
      </c>
      <c r="B2" s="325"/>
      <c r="C2" s="325"/>
      <c r="D2" s="325"/>
      <c r="L2" s="25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R2" s="10"/>
    </row>
    <row r="3" ht="3.75" customHeight="1">
      <c r="BR3" s="10"/>
    </row>
    <row r="4" spans="1:70" ht="18" customHeight="1">
      <c r="A4" s="489" t="s">
        <v>13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R4" s="10"/>
    </row>
    <row r="5" spans="1:110" ht="15.75" customHeight="1">
      <c r="A5" s="499" t="s">
        <v>51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</row>
    <row r="6" spans="1:70" ht="12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R6" s="10"/>
    </row>
    <row r="7" spans="1:110" ht="64.5" customHeight="1">
      <c r="A7" s="309" t="s">
        <v>183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1"/>
      <c r="CQ7" s="313" t="s">
        <v>186</v>
      </c>
      <c r="CR7" s="314"/>
      <c r="CS7" s="314"/>
      <c r="CT7" s="314"/>
      <c r="CU7" s="314"/>
      <c r="CV7" s="314"/>
      <c r="CW7" s="314"/>
      <c r="CX7" s="315"/>
      <c r="CY7" s="313" t="s">
        <v>187</v>
      </c>
      <c r="CZ7" s="314"/>
      <c r="DA7" s="314"/>
      <c r="DB7" s="314"/>
      <c r="DC7" s="314"/>
      <c r="DD7" s="314"/>
      <c r="DE7" s="314"/>
      <c r="DF7" s="315"/>
    </row>
    <row r="8" spans="1:110" ht="39" customHeight="1">
      <c r="A8" s="312" t="s">
        <v>14</v>
      </c>
      <c r="B8" s="312"/>
      <c r="C8" s="312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 t="s">
        <v>53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54</v>
      </c>
      <c r="AG8" s="57"/>
      <c r="AH8" s="57"/>
      <c r="AI8" s="57"/>
      <c r="AJ8" s="57"/>
      <c r="AK8" s="57"/>
      <c r="AL8" s="57"/>
      <c r="AM8" s="57" t="s">
        <v>54</v>
      </c>
      <c r="AN8" s="57"/>
      <c r="AO8" s="57" t="s">
        <v>55</v>
      </c>
      <c r="AP8" s="57"/>
      <c r="AQ8" s="57"/>
      <c r="AR8" s="57"/>
      <c r="AS8" s="57"/>
      <c r="AT8" s="57"/>
      <c r="AU8" s="57"/>
      <c r="AV8" s="57" t="s">
        <v>55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83</v>
      </c>
      <c r="BI8" s="57"/>
      <c r="BJ8" s="57"/>
      <c r="BK8" s="57"/>
      <c r="BL8" s="57"/>
      <c r="BM8" s="57"/>
      <c r="BN8" s="57"/>
      <c r="BO8" s="57" t="s">
        <v>84</v>
      </c>
      <c r="BR8" s="10"/>
      <c r="CQ8" s="318" t="s">
        <v>135</v>
      </c>
      <c r="CR8" s="319"/>
      <c r="CS8" s="319"/>
      <c r="CT8" s="319"/>
      <c r="CU8" s="319"/>
      <c r="CV8" s="319"/>
      <c r="CW8" s="319"/>
      <c r="CX8" s="320"/>
      <c r="CY8" s="318" t="s">
        <v>135</v>
      </c>
      <c r="CZ8" s="319"/>
      <c r="DA8" s="319"/>
      <c r="DB8" s="319"/>
      <c r="DC8" s="319"/>
      <c r="DD8" s="319"/>
      <c r="DE8" s="319"/>
      <c r="DF8" s="320"/>
    </row>
    <row r="9" spans="1:110" ht="15.75" customHeight="1">
      <c r="A9" s="328">
        <v>1</v>
      </c>
      <c r="B9" s="328"/>
      <c r="C9" s="328"/>
      <c r="D9" s="92">
        <v>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>
        <v>3</v>
      </c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 t="s">
        <v>32</v>
      </c>
      <c r="AG9" s="92"/>
      <c r="AH9" s="92"/>
      <c r="AI9" s="92"/>
      <c r="AJ9" s="92"/>
      <c r="AK9" s="92"/>
      <c r="AL9" s="92"/>
      <c r="AM9" s="92" t="s">
        <v>32</v>
      </c>
      <c r="AN9" s="92"/>
      <c r="AO9" s="92" t="s">
        <v>88</v>
      </c>
      <c r="AP9" s="92"/>
      <c r="AQ9" s="92"/>
      <c r="AR9" s="92"/>
      <c r="AS9" s="92"/>
      <c r="AT9" s="92"/>
      <c r="AU9" s="92"/>
      <c r="AV9" s="92" t="s">
        <v>88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 t="s">
        <v>89</v>
      </c>
      <c r="BI9" s="92"/>
      <c r="BJ9" s="92"/>
      <c r="BK9" s="92"/>
      <c r="BL9" s="92"/>
      <c r="BM9" s="92"/>
      <c r="BN9" s="92"/>
      <c r="BO9" s="92" t="s">
        <v>89</v>
      </c>
      <c r="BR9" s="10"/>
      <c r="CQ9" s="425" t="s">
        <v>95</v>
      </c>
      <c r="CR9" s="426"/>
      <c r="CS9" s="426"/>
      <c r="CT9" s="426"/>
      <c r="CU9" s="426"/>
      <c r="CV9" s="426"/>
      <c r="CW9" s="426"/>
      <c r="CX9" s="427"/>
      <c r="CY9" s="425" t="s">
        <v>96</v>
      </c>
      <c r="CZ9" s="426"/>
      <c r="DA9" s="426"/>
      <c r="DB9" s="426"/>
      <c r="DC9" s="426"/>
      <c r="DD9" s="426"/>
      <c r="DE9" s="426"/>
      <c r="DF9" s="427"/>
    </row>
    <row r="10" spans="1:110" ht="15">
      <c r="A10" s="92"/>
      <c r="B10" s="92"/>
      <c r="C10" s="92"/>
      <c r="D10" s="40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155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156">
        <v>0</v>
      </c>
      <c r="BP10" s="13" t="s">
        <v>11</v>
      </c>
      <c r="BR10" s="10"/>
      <c r="CQ10" s="425" t="s">
        <v>11</v>
      </c>
      <c r="CR10" s="426"/>
      <c r="CS10" s="426"/>
      <c r="CT10" s="426"/>
      <c r="CU10" s="426"/>
      <c r="CV10" s="426"/>
      <c r="CW10" s="426"/>
      <c r="CX10" s="427"/>
      <c r="CY10" s="425" t="s">
        <v>11</v>
      </c>
      <c r="CZ10" s="426"/>
      <c r="DA10" s="426"/>
      <c r="DB10" s="426"/>
      <c r="DC10" s="426"/>
      <c r="DD10" s="426"/>
      <c r="DE10" s="426"/>
      <c r="DF10" s="427"/>
    </row>
    <row r="11" spans="1:110" ht="15" customHeight="1">
      <c r="A11" s="312"/>
      <c r="B11" s="312"/>
      <c r="C11" s="312"/>
      <c r="D11" s="74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62" t="s">
        <v>11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 t="s">
        <v>11</v>
      </c>
      <c r="AG11" s="62"/>
      <c r="AH11" s="62"/>
      <c r="AI11" s="62"/>
      <c r="AJ11" s="62"/>
      <c r="AK11" s="62"/>
      <c r="AL11" s="62"/>
      <c r="AM11" s="62" t="s">
        <v>100</v>
      </c>
      <c r="AN11" s="62"/>
      <c r="AO11" s="61"/>
      <c r="AP11" s="61"/>
      <c r="AQ11" s="61"/>
      <c r="AR11" s="61"/>
      <c r="AS11" s="61"/>
      <c r="AT11" s="61"/>
      <c r="AU11" s="61"/>
      <c r="AV11" s="61" t="s">
        <v>100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>
        <v>15000</v>
      </c>
      <c r="BI11" s="61"/>
      <c r="BJ11" s="61"/>
      <c r="BK11" s="61"/>
      <c r="BL11" s="61"/>
      <c r="BM11" s="61"/>
      <c r="BN11" s="61"/>
      <c r="BO11" s="71">
        <f>SUM(BO10:BO10)</f>
        <v>0</v>
      </c>
      <c r="BR11" s="10"/>
      <c r="CQ11" s="428">
        <v>0</v>
      </c>
      <c r="CR11" s="429"/>
      <c r="CS11" s="429"/>
      <c r="CT11" s="429"/>
      <c r="CU11" s="429"/>
      <c r="CV11" s="429"/>
      <c r="CW11" s="429"/>
      <c r="CX11" s="430"/>
      <c r="CY11" s="428">
        <v>0</v>
      </c>
      <c r="CZ11" s="429"/>
      <c r="DA11" s="429"/>
      <c r="DB11" s="429"/>
      <c r="DC11" s="429"/>
      <c r="DD11" s="429"/>
      <c r="DE11" s="429"/>
      <c r="DF11" s="430"/>
    </row>
    <row r="12" spans="1:110" ht="20.25" customHeight="1">
      <c r="A12" s="485" t="s">
        <v>56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</row>
    <row r="13" spans="1:70" ht="8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R13" s="10"/>
    </row>
    <row r="14" spans="1:110" ht="60" customHeight="1">
      <c r="A14" s="309" t="s">
        <v>183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1"/>
      <c r="CQ14" s="313" t="s">
        <v>186</v>
      </c>
      <c r="CR14" s="314"/>
      <c r="CS14" s="314"/>
      <c r="CT14" s="314"/>
      <c r="CU14" s="314"/>
      <c r="CV14" s="314"/>
      <c r="CW14" s="314"/>
      <c r="CX14" s="315"/>
      <c r="CY14" s="313" t="s">
        <v>187</v>
      </c>
      <c r="CZ14" s="314"/>
      <c r="DA14" s="314"/>
      <c r="DB14" s="314"/>
      <c r="DC14" s="314"/>
      <c r="DD14" s="314"/>
      <c r="DE14" s="314"/>
      <c r="DF14" s="315"/>
    </row>
    <row r="15" spans="1:110" ht="38.25" customHeight="1">
      <c r="A15" s="312" t="s">
        <v>14</v>
      </c>
      <c r="B15" s="312"/>
      <c r="C15" s="312"/>
      <c r="D15" s="312" t="s">
        <v>16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 t="s">
        <v>57</v>
      </c>
      <c r="AE15" s="312"/>
      <c r="AF15" s="312"/>
      <c r="AG15" s="312"/>
      <c r="AH15" s="312"/>
      <c r="AI15" s="312"/>
      <c r="AJ15" s="312"/>
      <c r="AK15" s="312"/>
      <c r="AL15" s="312"/>
      <c r="AM15" s="312" t="s">
        <v>101</v>
      </c>
      <c r="AN15" s="312"/>
      <c r="AO15" s="312"/>
      <c r="AP15" s="312"/>
      <c r="AQ15" s="312"/>
      <c r="AR15" s="312"/>
      <c r="AS15" s="312"/>
      <c r="AT15" s="312"/>
      <c r="AU15" s="312"/>
      <c r="AV15" s="57" t="s">
        <v>58</v>
      </c>
      <c r="AW15" s="57"/>
      <c r="AX15" s="57"/>
      <c r="AY15" s="57"/>
      <c r="AZ15" s="57"/>
      <c r="BA15" s="57"/>
      <c r="BB15" s="57"/>
      <c r="BC15" s="57"/>
      <c r="BD15" s="57"/>
      <c r="BE15" s="57"/>
      <c r="BF15" s="312" t="s">
        <v>84</v>
      </c>
      <c r="BG15" s="312"/>
      <c r="BH15" s="312"/>
      <c r="BI15" s="312"/>
      <c r="BJ15" s="312"/>
      <c r="BK15" s="312"/>
      <c r="BL15" s="312"/>
      <c r="BM15" s="312"/>
      <c r="BN15" s="312"/>
      <c r="BO15" s="312"/>
      <c r="BR15" s="10"/>
      <c r="CQ15" s="318" t="s">
        <v>135</v>
      </c>
      <c r="CR15" s="319"/>
      <c r="CS15" s="319"/>
      <c r="CT15" s="319"/>
      <c r="CU15" s="319"/>
      <c r="CV15" s="319"/>
      <c r="CW15" s="319"/>
      <c r="CX15" s="320"/>
      <c r="CY15" s="318" t="s">
        <v>135</v>
      </c>
      <c r="CZ15" s="319"/>
      <c r="DA15" s="319"/>
      <c r="DB15" s="319"/>
      <c r="DC15" s="319"/>
      <c r="DD15" s="319"/>
      <c r="DE15" s="319"/>
      <c r="DF15" s="320"/>
    </row>
    <row r="16" spans="1:110" ht="17.25" customHeight="1">
      <c r="A16" s="328">
        <v>1</v>
      </c>
      <c r="B16" s="328"/>
      <c r="C16" s="328"/>
      <c r="D16" s="328">
        <v>2</v>
      </c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>
        <v>3</v>
      </c>
      <c r="AE16" s="328"/>
      <c r="AF16" s="328"/>
      <c r="AG16" s="328"/>
      <c r="AH16" s="328"/>
      <c r="AI16" s="328"/>
      <c r="AJ16" s="328"/>
      <c r="AK16" s="328"/>
      <c r="AL16" s="328"/>
      <c r="AM16" s="328" t="s">
        <v>32</v>
      </c>
      <c r="AN16" s="328"/>
      <c r="AO16" s="328"/>
      <c r="AP16" s="328"/>
      <c r="AQ16" s="328"/>
      <c r="AR16" s="328"/>
      <c r="AS16" s="328"/>
      <c r="AT16" s="328"/>
      <c r="AU16" s="328"/>
      <c r="AV16" s="92" t="s">
        <v>88</v>
      </c>
      <c r="AW16" s="92"/>
      <c r="AX16" s="92"/>
      <c r="AY16" s="92"/>
      <c r="AZ16" s="92"/>
      <c r="BA16" s="92"/>
      <c r="BB16" s="92"/>
      <c r="BC16" s="92"/>
      <c r="BD16" s="92"/>
      <c r="BE16" s="92"/>
      <c r="BF16" s="328">
        <v>5</v>
      </c>
      <c r="BG16" s="328"/>
      <c r="BH16" s="328"/>
      <c r="BI16" s="328"/>
      <c r="BJ16" s="328"/>
      <c r="BK16" s="328"/>
      <c r="BL16" s="328"/>
      <c r="BM16" s="328"/>
      <c r="BN16" s="328"/>
      <c r="BO16" s="328"/>
      <c r="BR16" s="10"/>
      <c r="CQ16" s="425" t="s">
        <v>95</v>
      </c>
      <c r="CR16" s="426"/>
      <c r="CS16" s="426"/>
      <c r="CT16" s="426"/>
      <c r="CU16" s="426"/>
      <c r="CV16" s="426"/>
      <c r="CW16" s="426"/>
      <c r="CX16" s="427"/>
      <c r="CY16" s="425" t="s">
        <v>96</v>
      </c>
      <c r="CZ16" s="426"/>
      <c r="DA16" s="426"/>
      <c r="DB16" s="426"/>
      <c r="DC16" s="426"/>
      <c r="DD16" s="426"/>
      <c r="DE16" s="426"/>
      <c r="DF16" s="427"/>
    </row>
    <row r="17" spans="1:110" ht="18" customHeight="1">
      <c r="A17" s="312"/>
      <c r="B17" s="312"/>
      <c r="C17" s="312"/>
      <c r="D17" s="410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D17" s="317"/>
      <c r="AE17" s="317"/>
      <c r="AF17" s="317"/>
      <c r="AG17" s="317"/>
      <c r="AH17" s="317"/>
      <c r="AI17" s="317"/>
      <c r="AJ17" s="317"/>
      <c r="AK17" s="317"/>
      <c r="AL17" s="317"/>
      <c r="AM17" s="446"/>
      <c r="AN17" s="446"/>
      <c r="AO17" s="446"/>
      <c r="AP17" s="446"/>
      <c r="AQ17" s="446"/>
      <c r="AR17" s="446"/>
      <c r="AS17" s="446"/>
      <c r="AT17" s="446"/>
      <c r="AU17" s="446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437">
        <v>0</v>
      </c>
      <c r="BG17" s="438"/>
      <c r="BH17" s="438"/>
      <c r="BI17" s="438"/>
      <c r="BJ17" s="438"/>
      <c r="BK17" s="438"/>
      <c r="BL17" s="438"/>
      <c r="BM17" s="438"/>
      <c r="BN17" s="438"/>
      <c r="BO17" s="439"/>
      <c r="BR17" s="10"/>
      <c r="CQ17" s="309" t="s">
        <v>11</v>
      </c>
      <c r="CR17" s="310"/>
      <c r="CS17" s="310"/>
      <c r="CT17" s="310"/>
      <c r="CU17" s="310"/>
      <c r="CV17" s="310"/>
      <c r="CW17" s="310"/>
      <c r="CX17" s="311"/>
      <c r="CY17" s="309" t="s">
        <v>11</v>
      </c>
      <c r="CZ17" s="310"/>
      <c r="DA17" s="310"/>
      <c r="DB17" s="310"/>
      <c r="DC17" s="310"/>
      <c r="DD17" s="310"/>
      <c r="DE17" s="310"/>
      <c r="DF17" s="311"/>
    </row>
    <row r="18" spans="1:110" ht="13.5" customHeight="1">
      <c r="A18" s="312"/>
      <c r="B18" s="312"/>
      <c r="C18" s="312"/>
      <c r="D18" s="355" t="s">
        <v>10</v>
      </c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6" t="s">
        <v>100</v>
      </c>
      <c r="AN18" s="316"/>
      <c r="AO18" s="316"/>
      <c r="AP18" s="316"/>
      <c r="AQ18" s="316"/>
      <c r="AR18" s="316"/>
      <c r="AS18" s="316"/>
      <c r="AT18" s="316"/>
      <c r="AU18" s="316"/>
      <c r="AV18" s="61" t="s">
        <v>100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400">
        <f>SUM(BF17:BO17)</f>
        <v>0</v>
      </c>
      <c r="BG18" s="400"/>
      <c r="BH18" s="400"/>
      <c r="BI18" s="400"/>
      <c r="BJ18" s="400"/>
      <c r="BK18" s="400"/>
      <c r="BL18" s="400"/>
      <c r="BM18" s="400"/>
      <c r="BN18" s="400"/>
      <c r="BO18" s="400"/>
      <c r="BR18" s="10"/>
      <c r="CQ18" s="416" t="s">
        <v>136</v>
      </c>
      <c r="CR18" s="417"/>
      <c r="CS18" s="417"/>
      <c r="CT18" s="417"/>
      <c r="CU18" s="417"/>
      <c r="CV18" s="417"/>
      <c r="CW18" s="417"/>
      <c r="CX18" s="418"/>
      <c r="CY18" s="416" t="s">
        <v>136</v>
      </c>
      <c r="CZ18" s="417"/>
      <c r="DA18" s="417"/>
      <c r="DB18" s="417"/>
      <c r="DC18" s="417"/>
      <c r="DD18" s="417"/>
      <c r="DE18" s="417"/>
      <c r="DF18" s="418"/>
    </row>
    <row r="19" spans="1:110" ht="18" customHeight="1">
      <c r="A19" s="485" t="s">
        <v>59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</row>
    <row r="20" spans="1:70" ht="14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R20" s="10"/>
    </row>
    <row r="21" spans="1:110" ht="69.75" customHeight="1">
      <c r="A21" s="309" t="s">
        <v>183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1"/>
      <c r="CQ21" s="313" t="s">
        <v>186</v>
      </c>
      <c r="CR21" s="314"/>
      <c r="CS21" s="314"/>
      <c r="CT21" s="314"/>
      <c r="CU21" s="314"/>
      <c r="CV21" s="314"/>
      <c r="CW21" s="314"/>
      <c r="CX21" s="315"/>
      <c r="CY21" s="313" t="s">
        <v>187</v>
      </c>
      <c r="CZ21" s="314"/>
      <c r="DA21" s="314"/>
      <c r="DB21" s="314"/>
      <c r="DC21" s="314"/>
      <c r="DD21" s="314"/>
      <c r="DE21" s="314"/>
      <c r="DF21" s="315"/>
    </row>
    <row r="22" spans="1:110" ht="49.5" customHeight="1">
      <c r="A22" s="312" t="s">
        <v>14</v>
      </c>
      <c r="B22" s="312"/>
      <c r="C22" s="312"/>
      <c r="D22" s="57" t="s">
        <v>43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58" t="s">
        <v>60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58" t="s">
        <v>61</v>
      </c>
      <c r="AG22" s="59"/>
      <c r="AH22" s="59"/>
      <c r="AI22" s="59"/>
      <c r="AJ22" s="59"/>
      <c r="AK22" s="59"/>
      <c r="AL22" s="59"/>
      <c r="AM22" s="60" t="s">
        <v>102</v>
      </c>
      <c r="AN22" s="60"/>
      <c r="AO22" s="58" t="s">
        <v>62</v>
      </c>
      <c r="AP22" s="59"/>
      <c r="AQ22" s="59"/>
      <c r="AR22" s="59"/>
      <c r="AS22" s="59"/>
      <c r="AT22" s="59"/>
      <c r="AU22" s="59"/>
      <c r="AV22" s="60" t="s">
        <v>103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  <c r="BH22" s="58" t="s">
        <v>85</v>
      </c>
      <c r="BI22" s="59"/>
      <c r="BJ22" s="59"/>
      <c r="BK22" s="59"/>
      <c r="BL22" s="59"/>
      <c r="BM22" s="59"/>
      <c r="BN22" s="59"/>
      <c r="BO22" s="60" t="s">
        <v>104</v>
      </c>
      <c r="BR22" s="10"/>
      <c r="CQ22" s="318" t="s">
        <v>135</v>
      </c>
      <c r="CR22" s="319"/>
      <c r="CS22" s="319"/>
      <c r="CT22" s="319"/>
      <c r="CU22" s="319"/>
      <c r="CV22" s="319"/>
      <c r="CW22" s="319"/>
      <c r="CX22" s="320"/>
      <c r="CY22" s="318" t="s">
        <v>135</v>
      </c>
      <c r="CZ22" s="319"/>
      <c r="DA22" s="319"/>
      <c r="DB22" s="319"/>
      <c r="DC22" s="319"/>
      <c r="DD22" s="319"/>
      <c r="DE22" s="319"/>
      <c r="DF22" s="320"/>
    </row>
    <row r="23" spans="1:110" ht="15">
      <c r="A23" s="57" t="s">
        <v>27</v>
      </c>
      <c r="B23" s="57"/>
      <c r="C23" s="57"/>
      <c r="D23" s="57" t="s">
        <v>28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58"/>
      <c r="AG23" s="59"/>
      <c r="AH23" s="59"/>
      <c r="AI23" s="59"/>
      <c r="AJ23" s="59"/>
      <c r="AK23" s="59"/>
      <c r="AL23" s="59"/>
      <c r="AM23" s="60" t="s">
        <v>32</v>
      </c>
      <c r="AN23" s="60"/>
      <c r="AO23" s="58"/>
      <c r="AP23" s="59"/>
      <c r="AQ23" s="59"/>
      <c r="AR23" s="59"/>
      <c r="AS23" s="59"/>
      <c r="AT23" s="59"/>
      <c r="AU23" s="59"/>
      <c r="AV23" s="60" t="s">
        <v>88</v>
      </c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60"/>
      <c r="BH23" s="58"/>
      <c r="BI23" s="59"/>
      <c r="BJ23" s="59"/>
      <c r="BK23" s="59"/>
      <c r="BL23" s="59"/>
      <c r="BM23" s="59"/>
      <c r="BN23" s="59"/>
      <c r="BO23" s="60" t="s">
        <v>89</v>
      </c>
      <c r="BR23" s="10"/>
      <c r="CQ23" s="425" t="s">
        <v>95</v>
      </c>
      <c r="CR23" s="426"/>
      <c r="CS23" s="426"/>
      <c r="CT23" s="426"/>
      <c r="CU23" s="426"/>
      <c r="CV23" s="426"/>
      <c r="CW23" s="426"/>
      <c r="CX23" s="427"/>
      <c r="CY23" s="425" t="s">
        <v>96</v>
      </c>
      <c r="CZ23" s="426"/>
      <c r="DA23" s="426"/>
      <c r="DB23" s="426"/>
      <c r="DC23" s="426"/>
      <c r="DD23" s="426"/>
      <c r="DE23" s="426"/>
      <c r="DF23" s="427"/>
    </row>
    <row r="24" spans="1:110" ht="15">
      <c r="A24" s="328"/>
      <c r="B24" s="328"/>
      <c r="C24" s="328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>
        <v>4</v>
      </c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>
        <v>5</v>
      </c>
      <c r="AG24" s="92"/>
      <c r="AH24" s="92"/>
      <c r="AI24" s="92"/>
      <c r="AJ24" s="92"/>
      <c r="AK24" s="92"/>
      <c r="AL24" s="92"/>
      <c r="AM24" s="92"/>
      <c r="AN24" s="92"/>
      <c r="AO24" s="92">
        <v>6</v>
      </c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>
        <v>6</v>
      </c>
      <c r="BI24" s="92"/>
      <c r="BJ24" s="92"/>
      <c r="BK24" s="92"/>
      <c r="BL24" s="92"/>
      <c r="BM24" s="92"/>
      <c r="BN24" s="92"/>
      <c r="BO24" s="156">
        <v>0</v>
      </c>
      <c r="BR24" s="10"/>
      <c r="CQ24" s="309" t="s">
        <v>11</v>
      </c>
      <c r="CR24" s="310"/>
      <c r="CS24" s="310"/>
      <c r="CT24" s="310"/>
      <c r="CU24" s="310"/>
      <c r="CV24" s="310"/>
      <c r="CW24" s="310"/>
      <c r="CX24" s="311"/>
      <c r="CY24" s="309" t="s">
        <v>11</v>
      </c>
      <c r="CZ24" s="310"/>
      <c r="DA24" s="310"/>
      <c r="DB24" s="310"/>
      <c r="DC24" s="310"/>
      <c r="DD24" s="310"/>
      <c r="DE24" s="310"/>
      <c r="DF24" s="311"/>
    </row>
    <row r="25" spans="1:110" ht="12" customHeight="1">
      <c r="A25" s="312"/>
      <c r="B25" s="312"/>
      <c r="C25" s="312"/>
      <c r="D25" s="74" t="s">
        <v>10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61" t="s">
        <v>11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 t="s">
        <v>11</v>
      </c>
      <c r="AG25" s="61"/>
      <c r="AH25" s="61"/>
      <c r="AI25" s="61"/>
      <c r="AJ25" s="61"/>
      <c r="AK25" s="61"/>
      <c r="AL25" s="61"/>
      <c r="AM25" s="61" t="s">
        <v>100</v>
      </c>
      <c r="AN25" s="61"/>
      <c r="AO25" s="61" t="s">
        <v>11</v>
      </c>
      <c r="AP25" s="61"/>
      <c r="AQ25" s="61"/>
      <c r="AR25" s="61"/>
      <c r="AS25" s="61"/>
      <c r="AT25" s="61"/>
      <c r="AU25" s="61"/>
      <c r="AV25" s="61" t="s">
        <v>100</v>
      </c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22" t="e">
        <f>SUM(#REF!)</f>
        <v>#REF!</v>
      </c>
      <c r="BI25" s="122"/>
      <c r="BJ25" s="122"/>
      <c r="BK25" s="122"/>
      <c r="BL25" s="122"/>
      <c r="BM25" s="122"/>
      <c r="BN25" s="122"/>
      <c r="BO25" s="88">
        <v>0</v>
      </c>
      <c r="BR25" s="10"/>
      <c r="CQ25" s="416" t="s">
        <v>136</v>
      </c>
      <c r="CR25" s="417"/>
      <c r="CS25" s="417"/>
      <c r="CT25" s="417"/>
      <c r="CU25" s="417"/>
      <c r="CV25" s="417"/>
      <c r="CW25" s="417"/>
      <c r="CX25" s="418"/>
      <c r="CY25" s="416" t="s">
        <v>136</v>
      </c>
      <c r="CZ25" s="417"/>
      <c r="DA25" s="417"/>
      <c r="DB25" s="417"/>
      <c r="DC25" s="417"/>
      <c r="DD25" s="417"/>
      <c r="DE25" s="417"/>
      <c r="DF25" s="418"/>
    </row>
    <row r="26" spans="1:110" ht="18.75" customHeight="1">
      <c r="A26" s="485" t="s">
        <v>66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485"/>
      <c r="DF26" s="485"/>
    </row>
    <row r="27" spans="1:70" ht="11.2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R27" s="10"/>
    </row>
    <row r="28" spans="1:110" ht="63" customHeight="1">
      <c r="A28" s="309" t="s">
        <v>183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1"/>
      <c r="CQ28" s="313" t="s">
        <v>186</v>
      </c>
      <c r="CR28" s="314"/>
      <c r="CS28" s="314"/>
      <c r="CT28" s="314"/>
      <c r="CU28" s="314"/>
      <c r="CV28" s="314"/>
      <c r="CW28" s="314"/>
      <c r="CX28" s="315"/>
      <c r="CY28" s="313" t="s">
        <v>187</v>
      </c>
      <c r="CZ28" s="314"/>
      <c r="DA28" s="314"/>
      <c r="DB28" s="314"/>
      <c r="DC28" s="314"/>
      <c r="DD28" s="314"/>
      <c r="DE28" s="314"/>
      <c r="DF28" s="315"/>
    </row>
    <row r="29" spans="1:110" ht="59.25" customHeight="1">
      <c r="A29" s="313" t="s">
        <v>109</v>
      </c>
      <c r="B29" s="314"/>
      <c r="C29" s="315"/>
      <c r="D29" s="312" t="s">
        <v>43</v>
      </c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 t="s">
        <v>63</v>
      </c>
      <c r="AE29" s="312"/>
      <c r="AF29" s="312"/>
      <c r="AG29" s="312"/>
      <c r="AH29" s="312"/>
      <c r="AI29" s="312"/>
      <c r="AJ29" s="312"/>
      <c r="AK29" s="312"/>
      <c r="AL29" s="312"/>
      <c r="AM29" s="312" t="s">
        <v>63</v>
      </c>
      <c r="AN29" s="312"/>
      <c r="AO29" s="312"/>
      <c r="AP29" s="312"/>
      <c r="AQ29" s="312"/>
      <c r="AR29" s="312"/>
      <c r="AS29" s="312"/>
      <c r="AT29" s="312"/>
      <c r="AU29" s="312"/>
      <c r="AV29" s="57" t="s">
        <v>65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312" t="s">
        <v>64</v>
      </c>
      <c r="BG29" s="312"/>
      <c r="BH29" s="312"/>
      <c r="BI29" s="312"/>
      <c r="BJ29" s="312"/>
      <c r="BK29" s="312"/>
      <c r="BL29" s="312"/>
      <c r="BM29" s="312"/>
      <c r="BN29" s="312"/>
      <c r="BO29" s="312"/>
      <c r="BR29" s="10"/>
      <c r="CQ29" s="318" t="s">
        <v>64</v>
      </c>
      <c r="CR29" s="319"/>
      <c r="CS29" s="319"/>
      <c r="CT29" s="319"/>
      <c r="CU29" s="319"/>
      <c r="CV29" s="319"/>
      <c r="CW29" s="319"/>
      <c r="CX29" s="320"/>
      <c r="CY29" s="318" t="s">
        <v>64</v>
      </c>
      <c r="CZ29" s="319"/>
      <c r="DA29" s="319"/>
      <c r="DB29" s="319"/>
      <c r="DC29" s="319"/>
      <c r="DD29" s="319"/>
      <c r="DE29" s="319"/>
      <c r="DF29" s="320"/>
    </row>
    <row r="30" spans="1:110" ht="15" customHeight="1">
      <c r="A30" s="328">
        <v>1</v>
      </c>
      <c r="B30" s="328"/>
      <c r="C30" s="328"/>
      <c r="D30" s="328">
        <v>2</v>
      </c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>
        <v>4</v>
      </c>
      <c r="AE30" s="328"/>
      <c r="AF30" s="328"/>
      <c r="AG30" s="328"/>
      <c r="AH30" s="328"/>
      <c r="AI30" s="328"/>
      <c r="AJ30" s="328"/>
      <c r="AK30" s="328"/>
      <c r="AL30" s="328"/>
      <c r="AM30" s="328" t="s">
        <v>32</v>
      </c>
      <c r="AN30" s="328"/>
      <c r="AO30" s="328"/>
      <c r="AP30" s="328"/>
      <c r="AQ30" s="328"/>
      <c r="AR30" s="328"/>
      <c r="AS30" s="328"/>
      <c r="AT30" s="328"/>
      <c r="AU30" s="328"/>
      <c r="AV30" s="92" t="s">
        <v>88</v>
      </c>
      <c r="AW30" s="92"/>
      <c r="AX30" s="92"/>
      <c r="AY30" s="92"/>
      <c r="AZ30" s="92"/>
      <c r="BA30" s="92"/>
      <c r="BB30" s="92"/>
      <c r="BC30" s="92"/>
      <c r="BD30" s="92"/>
      <c r="BE30" s="92"/>
      <c r="BF30" s="328" t="s">
        <v>89</v>
      </c>
      <c r="BG30" s="328"/>
      <c r="BH30" s="328"/>
      <c r="BI30" s="328"/>
      <c r="BJ30" s="328"/>
      <c r="BK30" s="328"/>
      <c r="BL30" s="328"/>
      <c r="BM30" s="328"/>
      <c r="BN30" s="328"/>
      <c r="BO30" s="328"/>
      <c r="BR30" s="10"/>
      <c r="CQ30" s="425" t="s">
        <v>95</v>
      </c>
      <c r="CR30" s="426"/>
      <c r="CS30" s="426"/>
      <c r="CT30" s="426"/>
      <c r="CU30" s="426"/>
      <c r="CV30" s="426"/>
      <c r="CW30" s="426"/>
      <c r="CX30" s="427"/>
      <c r="CY30" s="425" t="s">
        <v>96</v>
      </c>
      <c r="CZ30" s="426"/>
      <c r="DA30" s="426"/>
      <c r="DB30" s="426"/>
      <c r="DC30" s="426"/>
      <c r="DD30" s="426"/>
      <c r="DE30" s="426"/>
      <c r="DF30" s="427"/>
    </row>
    <row r="31" spans="1:110" ht="15" customHeight="1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7"/>
      <c r="AE31" s="317"/>
      <c r="AF31" s="317"/>
      <c r="AG31" s="317"/>
      <c r="AH31" s="317"/>
      <c r="AI31" s="317"/>
      <c r="AJ31" s="317"/>
      <c r="AK31" s="317"/>
      <c r="AL31" s="317"/>
      <c r="AM31" s="316"/>
      <c r="AN31" s="316"/>
      <c r="AO31" s="316"/>
      <c r="AP31" s="316"/>
      <c r="AQ31" s="316"/>
      <c r="AR31" s="316"/>
      <c r="AS31" s="316"/>
      <c r="AT31" s="316"/>
      <c r="AU31" s="31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316">
        <v>0</v>
      </c>
      <c r="BG31" s="316"/>
      <c r="BH31" s="316"/>
      <c r="BI31" s="316"/>
      <c r="BJ31" s="316"/>
      <c r="BK31" s="316"/>
      <c r="BL31" s="316"/>
      <c r="BM31" s="316"/>
      <c r="BN31" s="316"/>
      <c r="BO31" s="316"/>
      <c r="BR31" s="10"/>
      <c r="CQ31" s="309" t="s">
        <v>11</v>
      </c>
      <c r="CR31" s="310"/>
      <c r="CS31" s="310"/>
      <c r="CT31" s="310"/>
      <c r="CU31" s="310"/>
      <c r="CV31" s="310"/>
      <c r="CW31" s="310"/>
      <c r="CX31" s="311"/>
      <c r="CY31" s="309" t="s">
        <v>11</v>
      </c>
      <c r="CZ31" s="310"/>
      <c r="DA31" s="310"/>
      <c r="DB31" s="310"/>
      <c r="DC31" s="310"/>
      <c r="DD31" s="310"/>
      <c r="DE31" s="310"/>
      <c r="DF31" s="311"/>
    </row>
    <row r="32" spans="1:110" ht="15.75" customHeight="1">
      <c r="A32" s="312"/>
      <c r="B32" s="312"/>
      <c r="C32" s="312"/>
      <c r="D32" s="355" t="s">
        <v>10</v>
      </c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7"/>
      <c r="AD32" s="317" t="s">
        <v>11</v>
      </c>
      <c r="AE32" s="317"/>
      <c r="AF32" s="317"/>
      <c r="AG32" s="317"/>
      <c r="AH32" s="317"/>
      <c r="AI32" s="317"/>
      <c r="AJ32" s="317"/>
      <c r="AK32" s="317"/>
      <c r="AL32" s="317"/>
      <c r="AM32" s="316" t="s">
        <v>11</v>
      </c>
      <c r="AN32" s="316"/>
      <c r="AO32" s="316"/>
      <c r="AP32" s="316"/>
      <c r="AQ32" s="316"/>
      <c r="AR32" s="316"/>
      <c r="AS32" s="316"/>
      <c r="AT32" s="316"/>
      <c r="AU32" s="316"/>
      <c r="AV32" s="61" t="s">
        <v>100</v>
      </c>
      <c r="AW32" s="61"/>
      <c r="AX32" s="61"/>
      <c r="AY32" s="61"/>
      <c r="AZ32" s="61"/>
      <c r="BA32" s="61"/>
      <c r="BB32" s="61"/>
      <c r="BC32" s="61"/>
      <c r="BD32" s="61"/>
      <c r="BE32" s="61"/>
      <c r="BF32" s="344">
        <v>0</v>
      </c>
      <c r="BG32" s="344"/>
      <c r="BH32" s="344"/>
      <c r="BI32" s="344"/>
      <c r="BJ32" s="344"/>
      <c r="BK32" s="344"/>
      <c r="BL32" s="344"/>
      <c r="BM32" s="344"/>
      <c r="BN32" s="344"/>
      <c r="BO32" s="344"/>
      <c r="BR32" s="10"/>
      <c r="CQ32" s="416" t="s">
        <v>136</v>
      </c>
      <c r="CR32" s="417"/>
      <c r="CS32" s="417"/>
      <c r="CT32" s="417"/>
      <c r="CU32" s="417"/>
      <c r="CV32" s="417"/>
      <c r="CW32" s="417"/>
      <c r="CX32" s="418"/>
      <c r="CY32" s="416" t="s">
        <v>136</v>
      </c>
      <c r="CZ32" s="417"/>
      <c r="DA32" s="417"/>
      <c r="DB32" s="417"/>
      <c r="DC32" s="417"/>
      <c r="DD32" s="417"/>
      <c r="DE32" s="417"/>
      <c r="DF32" s="418"/>
    </row>
    <row r="33" spans="1:110" ht="24" customHeight="1">
      <c r="A33" s="485" t="s">
        <v>67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</row>
    <row r="34" spans="1:70" ht="12.7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R34" s="10"/>
    </row>
    <row r="35" spans="1:110" ht="60.75" customHeight="1">
      <c r="A35" s="309" t="s">
        <v>183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1"/>
      <c r="CQ35" s="313" t="s">
        <v>186</v>
      </c>
      <c r="CR35" s="314"/>
      <c r="CS35" s="314"/>
      <c r="CT35" s="314"/>
      <c r="CU35" s="314"/>
      <c r="CV35" s="314"/>
      <c r="CW35" s="314"/>
      <c r="CX35" s="315"/>
      <c r="CY35" s="313" t="s">
        <v>187</v>
      </c>
      <c r="CZ35" s="314"/>
      <c r="DA35" s="314"/>
      <c r="DB35" s="314"/>
      <c r="DC35" s="314"/>
      <c r="DD35" s="314"/>
      <c r="DE35" s="314"/>
      <c r="DF35" s="315"/>
    </row>
    <row r="36" spans="1:110" ht="43.5" customHeight="1">
      <c r="A36" s="312" t="s">
        <v>14</v>
      </c>
      <c r="B36" s="312"/>
      <c r="C36" s="312"/>
      <c r="D36" s="57" t="s">
        <v>16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60" t="s">
        <v>68</v>
      </c>
      <c r="AN36" s="57"/>
      <c r="AO36" s="57"/>
      <c r="AP36" s="57"/>
      <c r="AQ36" s="57"/>
      <c r="AR36" s="57"/>
      <c r="AS36" s="57"/>
      <c r="AT36" s="57"/>
      <c r="AU36" s="57"/>
      <c r="AV36" s="58" t="s">
        <v>63</v>
      </c>
      <c r="AW36" s="59"/>
      <c r="AX36" s="59"/>
      <c r="AY36" s="59"/>
      <c r="AZ36" s="59"/>
      <c r="BA36" s="59"/>
      <c r="BB36" s="59"/>
      <c r="BC36" s="59"/>
      <c r="BD36" s="59"/>
      <c r="BE36" s="60"/>
      <c r="BF36" s="57" t="s">
        <v>69</v>
      </c>
      <c r="BG36" s="57"/>
      <c r="BH36" s="57"/>
      <c r="BI36" s="57"/>
      <c r="BJ36" s="57"/>
      <c r="BK36" s="57"/>
      <c r="BL36" s="57"/>
      <c r="BM36" s="57"/>
      <c r="BN36" s="57"/>
      <c r="BO36" s="57" t="s">
        <v>143</v>
      </c>
      <c r="CQ36" s="318" t="s">
        <v>143</v>
      </c>
      <c r="CR36" s="319"/>
      <c r="CS36" s="319"/>
      <c r="CT36" s="319"/>
      <c r="CU36" s="319"/>
      <c r="CV36" s="319"/>
      <c r="CW36" s="319"/>
      <c r="CX36" s="320"/>
      <c r="CY36" s="318" t="s">
        <v>143</v>
      </c>
      <c r="CZ36" s="319"/>
      <c r="DA36" s="319"/>
      <c r="DB36" s="319"/>
      <c r="DC36" s="319"/>
      <c r="DD36" s="319"/>
      <c r="DE36" s="319"/>
      <c r="DF36" s="320"/>
    </row>
    <row r="37" spans="1:110" ht="15">
      <c r="A37" s="92">
        <v>1</v>
      </c>
      <c r="B37" s="92"/>
      <c r="C37" s="92"/>
      <c r="D37" s="92">
        <v>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 t="s">
        <v>32</v>
      </c>
      <c r="AN37" s="92"/>
      <c r="AO37" s="92"/>
      <c r="AP37" s="92"/>
      <c r="AQ37" s="92"/>
      <c r="AR37" s="92"/>
      <c r="AS37" s="92"/>
      <c r="AT37" s="92"/>
      <c r="AU37" s="92"/>
      <c r="AV37" s="131" t="s">
        <v>88</v>
      </c>
      <c r="AW37" s="132"/>
      <c r="AX37" s="132"/>
      <c r="AY37" s="132"/>
      <c r="AZ37" s="132"/>
      <c r="BA37" s="132"/>
      <c r="BB37" s="132"/>
      <c r="BC37" s="132"/>
      <c r="BD37" s="132"/>
      <c r="BE37" s="133"/>
      <c r="BF37" s="92">
        <v>5</v>
      </c>
      <c r="BG37" s="92"/>
      <c r="BH37" s="92"/>
      <c r="BI37" s="92"/>
      <c r="BJ37" s="92"/>
      <c r="BK37" s="92"/>
      <c r="BL37" s="92"/>
      <c r="BM37" s="92"/>
      <c r="BN37" s="92"/>
      <c r="BO37" s="92" t="s">
        <v>89</v>
      </c>
      <c r="BQ37" s="10"/>
      <c r="CQ37" s="425" t="s">
        <v>95</v>
      </c>
      <c r="CR37" s="426"/>
      <c r="CS37" s="426"/>
      <c r="CT37" s="426"/>
      <c r="CU37" s="426"/>
      <c r="CV37" s="426"/>
      <c r="CW37" s="426"/>
      <c r="CX37" s="427"/>
      <c r="CY37" s="425" t="s">
        <v>96</v>
      </c>
      <c r="CZ37" s="426"/>
      <c r="DA37" s="426"/>
      <c r="DB37" s="426"/>
      <c r="DC37" s="426"/>
      <c r="DD37" s="426"/>
      <c r="DE37" s="426"/>
      <c r="DF37" s="427"/>
    </row>
    <row r="38" spans="1:110" ht="18" customHeight="1">
      <c r="A38" s="58"/>
      <c r="B38" s="59"/>
      <c r="C38" s="60"/>
      <c r="D38" s="410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2"/>
      <c r="AD38" s="97"/>
      <c r="AE38" s="97"/>
      <c r="AF38" s="97"/>
      <c r="AG38" s="97"/>
      <c r="AH38" s="97"/>
      <c r="AI38" s="97"/>
      <c r="AJ38" s="97"/>
      <c r="AK38" s="97"/>
      <c r="AL38" s="98"/>
      <c r="AM38" s="11"/>
      <c r="AN38" s="104"/>
      <c r="AO38" s="104"/>
      <c r="AP38" s="104"/>
      <c r="AQ38" s="104"/>
      <c r="AR38" s="104"/>
      <c r="AS38" s="104"/>
      <c r="AT38" s="104"/>
      <c r="AU38" s="12"/>
      <c r="AV38" s="77"/>
      <c r="AW38" s="78"/>
      <c r="AX38" s="78"/>
      <c r="AY38" s="78"/>
      <c r="AZ38" s="78"/>
      <c r="BA38" s="78"/>
      <c r="BB38" s="78"/>
      <c r="BC38" s="78"/>
      <c r="BD38" s="78"/>
      <c r="BE38" s="79"/>
      <c r="BF38" s="122"/>
      <c r="BG38" s="122"/>
      <c r="BH38" s="122"/>
      <c r="BI38" s="122"/>
      <c r="BJ38" s="122"/>
      <c r="BK38" s="122"/>
      <c r="BL38" s="122"/>
      <c r="BM38" s="122"/>
      <c r="BN38" s="122"/>
      <c r="BO38" s="156">
        <v>0</v>
      </c>
      <c r="BQ38" s="10"/>
      <c r="CQ38" s="309" t="s">
        <v>11</v>
      </c>
      <c r="CR38" s="310"/>
      <c r="CS38" s="310"/>
      <c r="CT38" s="310"/>
      <c r="CU38" s="310"/>
      <c r="CV38" s="310"/>
      <c r="CW38" s="310"/>
      <c r="CX38" s="311"/>
      <c r="CY38" s="309" t="s">
        <v>11</v>
      </c>
      <c r="CZ38" s="310"/>
      <c r="DA38" s="310"/>
      <c r="DB38" s="310"/>
      <c r="DC38" s="310"/>
      <c r="DD38" s="310"/>
      <c r="DE38" s="310"/>
      <c r="DF38" s="311"/>
    </row>
    <row r="39" spans="1:110" ht="19.5" customHeight="1">
      <c r="A39" s="57"/>
      <c r="B39" s="57"/>
      <c r="C39" s="57"/>
      <c r="D39" s="74" t="s">
        <v>10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  <c r="AD39" s="61" t="s">
        <v>11</v>
      </c>
      <c r="AE39" s="61"/>
      <c r="AF39" s="61"/>
      <c r="AG39" s="61"/>
      <c r="AH39" s="61"/>
      <c r="AI39" s="61"/>
      <c r="AJ39" s="61"/>
      <c r="AK39" s="61"/>
      <c r="AL39" s="61"/>
      <c r="AM39" s="62" t="s">
        <v>100</v>
      </c>
      <c r="AN39" s="62"/>
      <c r="AO39" s="62"/>
      <c r="AP39" s="62"/>
      <c r="AQ39" s="62"/>
      <c r="AR39" s="62"/>
      <c r="AS39" s="62"/>
      <c r="AT39" s="62"/>
      <c r="AU39" s="62"/>
      <c r="AV39" s="77" t="s">
        <v>100</v>
      </c>
      <c r="AW39" s="78"/>
      <c r="AX39" s="78"/>
      <c r="AY39" s="78"/>
      <c r="AZ39" s="78"/>
      <c r="BA39" s="78"/>
      <c r="BB39" s="78"/>
      <c r="BC39" s="78"/>
      <c r="BD39" s="78"/>
      <c r="BE39" s="79"/>
      <c r="BF39" s="61">
        <f>SUM(BF38:BO38)</f>
        <v>0</v>
      </c>
      <c r="BG39" s="61"/>
      <c r="BH39" s="61"/>
      <c r="BI39" s="61"/>
      <c r="BJ39" s="61"/>
      <c r="BK39" s="61"/>
      <c r="BL39" s="61"/>
      <c r="BM39" s="61"/>
      <c r="BN39" s="61"/>
      <c r="BO39" s="71">
        <f>SUM(BO38)</f>
        <v>0</v>
      </c>
      <c r="BQ39" s="10"/>
      <c r="CQ39" s="428">
        <v>0</v>
      </c>
      <c r="CR39" s="429"/>
      <c r="CS39" s="429"/>
      <c r="CT39" s="429"/>
      <c r="CU39" s="429"/>
      <c r="CV39" s="429"/>
      <c r="CW39" s="429"/>
      <c r="CX39" s="430"/>
      <c r="CY39" s="428">
        <v>0</v>
      </c>
      <c r="CZ39" s="429"/>
      <c r="DA39" s="429"/>
      <c r="DB39" s="429"/>
      <c r="DC39" s="429"/>
      <c r="DD39" s="429"/>
      <c r="DE39" s="429"/>
      <c r="DF39" s="430"/>
    </row>
    <row r="40" spans="1:110" ht="16.5" customHeight="1">
      <c r="A40" s="485" t="s">
        <v>70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5"/>
      <c r="BM40" s="485"/>
      <c r="BN40" s="485"/>
      <c r="BO40" s="485"/>
      <c r="BP40" s="485"/>
      <c r="BQ40" s="485"/>
      <c r="BR40" s="485"/>
      <c r="BS40" s="485"/>
      <c r="BT40" s="485"/>
      <c r="BU40" s="485"/>
      <c r="BV40" s="485"/>
      <c r="BW40" s="485"/>
      <c r="BX40" s="485"/>
      <c r="BY40" s="485"/>
      <c r="BZ40" s="485"/>
      <c r="CA40" s="485"/>
      <c r="CB40" s="485"/>
      <c r="CC40" s="485"/>
      <c r="CD40" s="485"/>
      <c r="CE40" s="485"/>
      <c r="CF40" s="485"/>
      <c r="CG40" s="485"/>
      <c r="CH40" s="485"/>
      <c r="CI40" s="485"/>
      <c r="CJ40" s="485"/>
      <c r="CK40" s="485"/>
      <c r="CL40" s="485"/>
      <c r="CM40" s="485"/>
      <c r="CN40" s="485"/>
      <c r="CO40" s="485"/>
      <c r="CP40" s="485"/>
      <c r="CQ40" s="485"/>
      <c r="CR40" s="485"/>
      <c r="CS40" s="485"/>
      <c r="CT40" s="485"/>
      <c r="CU40" s="485"/>
      <c r="CV40" s="485"/>
      <c r="CW40" s="485"/>
      <c r="CX40" s="485"/>
      <c r="CY40" s="485"/>
      <c r="CZ40" s="485"/>
      <c r="DA40" s="485"/>
      <c r="DB40" s="485"/>
      <c r="DC40" s="485"/>
      <c r="DD40" s="485"/>
      <c r="DE40" s="485"/>
      <c r="DF40" s="485"/>
    </row>
    <row r="41" spans="1:70" ht="8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0"/>
      <c r="BQ41" s="10"/>
      <c r="BR41" s="10"/>
    </row>
    <row r="42" spans="1:110" ht="66.75" customHeight="1">
      <c r="A42" s="309" t="s">
        <v>183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1"/>
      <c r="CQ42" s="313" t="s">
        <v>186</v>
      </c>
      <c r="CR42" s="314"/>
      <c r="CS42" s="314"/>
      <c r="CT42" s="314"/>
      <c r="CU42" s="314"/>
      <c r="CV42" s="314"/>
      <c r="CW42" s="314"/>
      <c r="CX42" s="315"/>
      <c r="CY42" s="313" t="s">
        <v>187</v>
      </c>
      <c r="CZ42" s="314"/>
      <c r="DA42" s="314"/>
      <c r="DB42" s="314"/>
      <c r="DC42" s="314"/>
      <c r="DD42" s="314"/>
      <c r="DE42" s="314"/>
      <c r="DF42" s="315"/>
    </row>
    <row r="43" spans="1:110" ht="38.25" customHeight="1">
      <c r="A43" s="313" t="s">
        <v>14</v>
      </c>
      <c r="B43" s="314"/>
      <c r="C43" s="315"/>
      <c r="D43" s="313" t="s">
        <v>16</v>
      </c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5"/>
      <c r="AM43" s="313" t="s">
        <v>72</v>
      </c>
      <c r="AN43" s="314"/>
      <c r="AO43" s="314"/>
      <c r="AP43" s="314"/>
      <c r="AQ43" s="314"/>
      <c r="AR43" s="314"/>
      <c r="AS43" s="314"/>
      <c r="AT43" s="314"/>
      <c r="AU43" s="315"/>
      <c r="AV43" s="313" t="s">
        <v>142</v>
      </c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10"/>
      <c r="BQ43" s="10"/>
      <c r="BR43" s="10"/>
      <c r="CQ43" s="318" t="s">
        <v>142</v>
      </c>
      <c r="CR43" s="319"/>
      <c r="CS43" s="319"/>
      <c r="CT43" s="319"/>
      <c r="CU43" s="319"/>
      <c r="CV43" s="319"/>
      <c r="CW43" s="319"/>
      <c r="CX43" s="320"/>
      <c r="CY43" s="318" t="s">
        <v>142</v>
      </c>
      <c r="CZ43" s="319"/>
      <c r="DA43" s="319"/>
      <c r="DB43" s="319"/>
      <c r="DC43" s="319"/>
      <c r="DD43" s="319"/>
      <c r="DE43" s="319"/>
      <c r="DF43" s="320"/>
    </row>
    <row r="44" spans="1:110" ht="15">
      <c r="A44" s="329">
        <v>1</v>
      </c>
      <c r="B44" s="321"/>
      <c r="C44" s="322"/>
      <c r="D44" s="329">
        <v>2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2"/>
      <c r="AM44" s="329">
        <v>3</v>
      </c>
      <c r="AN44" s="321"/>
      <c r="AO44" s="321"/>
      <c r="AP44" s="321"/>
      <c r="AQ44" s="321"/>
      <c r="AR44" s="321"/>
      <c r="AS44" s="321"/>
      <c r="AT44" s="321"/>
      <c r="AU44" s="322"/>
      <c r="AV44" s="329" t="s">
        <v>88</v>
      </c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10"/>
      <c r="BQ44" s="10"/>
      <c r="BR44" s="10"/>
      <c r="CQ44" s="425" t="s">
        <v>89</v>
      </c>
      <c r="CR44" s="426"/>
      <c r="CS44" s="426"/>
      <c r="CT44" s="426"/>
      <c r="CU44" s="426"/>
      <c r="CV44" s="426"/>
      <c r="CW44" s="426"/>
      <c r="CX44" s="427"/>
      <c r="CY44" s="425" t="s">
        <v>95</v>
      </c>
      <c r="CZ44" s="426"/>
      <c r="DA44" s="426"/>
      <c r="DB44" s="426"/>
      <c r="DC44" s="426"/>
      <c r="DD44" s="426"/>
      <c r="DE44" s="426"/>
      <c r="DF44" s="427"/>
    </row>
    <row r="45" spans="1:110" ht="18.75" customHeight="1">
      <c r="A45" s="313"/>
      <c r="B45" s="314"/>
      <c r="C45" s="315"/>
      <c r="D45" s="410"/>
      <c r="E45" s="411"/>
      <c r="F45" s="411"/>
      <c r="G45" s="411"/>
      <c r="H45" s="411"/>
      <c r="I45" s="411"/>
      <c r="J45" s="411"/>
      <c r="K45" s="411"/>
      <c r="L45" s="411"/>
      <c r="M45" s="412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62"/>
      <c r="AN45" s="62"/>
      <c r="AO45" s="62"/>
      <c r="AP45" s="62"/>
      <c r="AQ45" s="62"/>
      <c r="AR45" s="62"/>
      <c r="AS45" s="62"/>
      <c r="AT45" s="62"/>
      <c r="AU45" s="62"/>
      <c r="AV45" s="437">
        <v>0</v>
      </c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10"/>
      <c r="BR45" s="10"/>
      <c r="CQ45" s="309" t="s">
        <v>11</v>
      </c>
      <c r="CR45" s="310"/>
      <c r="CS45" s="310"/>
      <c r="CT45" s="310"/>
      <c r="CU45" s="310"/>
      <c r="CV45" s="310"/>
      <c r="CW45" s="310"/>
      <c r="CX45" s="311"/>
      <c r="CY45" s="309" t="s">
        <v>11</v>
      </c>
      <c r="CZ45" s="310"/>
      <c r="DA45" s="310"/>
      <c r="DB45" s="310"/>
      <c r="DC45" s="310"/>
      <c r="DD45" s="310"/>
      <c r="DE45" s="310"/>
      <c r="DF45" s="311"/>
    </row>
    <row r="46" spans="1:110" ht="14.25" customHeight="1">
      <c r="A46" s="312"/>
      <c r="B46" s="312"/>
      <c r="C46" s="312"/>
      <c r="D46" s="355" t="s">
        <v>10</v>
      </c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7"/>
      <c r="AM46" s="317" t="s">
        <v>11</v>
      </c>
      <c r="AN46" s="317"/>
      <c r="AO46" s="317"/>
      <c r="AP46" s="317"/>
      <c r="AQ46" s="317"/>
      <c r="AR46" s="317"/>
      <c r="AS46" s="317"/>
      <c r="AT46" s="317"/>
      <c r="AU46" s="317"/>
      <c r="AV46" s="443">
        <f>SUM(AV45:BO45)</f>
        <v>0</v>
      </c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444"/>
      <c r="BH46" s="444"/>
      <c r="BI46" s="444"/>
      <c r="BJ46" s="444"/>
      <c r="BK46" s="444"/>
      <c r="BL46" s="444"/>
      <c r="BM46" s="444"/>
      <c r="BN46" s="444"/>
      <c r="BO46" s="444"/>
      <c r="CQ46" s="428">
        <v>0</v>
      </c>
      <c r="CR46" s="429"/>
      <c r="CS46" s="429"/>
      <c r="CT46" s="429"/>
      <c r="CU46" s="429"/>
      <c r="CV46" s="429"/>
      <c r="CW46" s="429"/>
      <c r="CX46" s="430"/>
      <c r="CY46" s="428">
        <v>0</v>
      </c>
      <c r="CZ46" s="429"/>
      <c r="DA46" s="429"/>
      <c r="DB46" s="429"/>
      <c r="DC46" s="429"/>
      <c r="DD46" s="429"/>
      <c r="DE46" s="429"/>
      <c r="DF46" s="430"/>
    </row>
    <row r="47" spans="1:110" ht="20.25" customHeight="1">
      <c r="A47" s="485" t="s">
        <v>73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5"/>
      <c r="CY47" s="485"/>
      <c r="CZ47" s="485"/>
      <c r="DA47" s="485"/>
      <c r="DB47" s="485"/>
      <c r="DC47" s="485"/>
      <c r="DD47" s="485"/>
      <c r="DE47" s="485"/>
      <c r="DF47" s="485"/>
    </row>
    <row r="48" spans="1:67" ht="9.7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</row>
    <row r="49" spans="1:110" ht="63" customHeight="1">
      <c r="A49" s="309" t="s">
        <v>183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1"/>
      <c r="CQ49" s="313" t="s">
        <v>186</v>
      </c>
      <c r="CR49" s="314"/>
      <c r="CS49" s="314"/>
      <c r="CT49" s="314"/>
      <c r="CU49" s="314"/>
      <c r="CV49" s="314"/>
      <c r="CW49" s="314"/>
      <c r="CX49" s="315"/>
      <c r="CY49" s="313" t="s">
        <v>187</v>
      </c>
      <c r="CZ49" s="314"/>
      <c r="DA49" s="314"/>
      <c r="DB49" s="314"/>
      <c r="DC49" s="314"/>
      <c r="DD49" s="314"/>
      <c r="DE49" s="314"/>
      <c r="DF49" s="315"/>
    </row>
    <row r="50" spans="1:110" ht="42.75" customHeight="1">
      <c r="A50" s="312" t="s">
        <v>14</v>
      </c>
      <c r="B50" s="312"/>
      <c r="C50" s="312"/>
      <c r="D50" s="312" t="s">
        <v>16</v>
      </c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 t="s">
        <v>63</v>
      </c>
      <c r="AE50" s="312"/>
      <c r="AF50" s="312"/>
      <c r="AG50" s="312"/>
      <c r="AH50" s="312"/>
      <c r="AI50" s="312"/>
      <c r="AJ50" s="312"/>
      <c r="AK50" s="312"/>
      <c r="AL50" s="312"/>
      <c r="AM50" s="312" t="s">
        <v>115</v>
      </c>
      <c r="AN50" s="312"/>
      <c r="AO50" s="312"/>
      <c r="AP50" s="312"/>
      <c r="AQ50" s="312"/>
      <c r="AR50" s="312"/>
      <c r="AS50" s="312"/>
      <c r="AT50" s="312"/>
      <c r="AU50" s="312"/>
      <c r="AV50" s="57" t="s">
        <v>74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312" t="s">
        <v>86</v>
      </c>
      <c r="BG50" s="312"/>
      <c r="BH50" s="312"/>
      <c r="BI50" s="312"/>
      <c r="BJ50" s="312"/>
      <c r="BK50" s="312"/>
      <c r="BL50" s="312"/>
      <c r="BM50" s="312"/>
      <c r="BN50" s="312"/>
      <c r="BO50" s="312"/>
      <c r="CQ50" s="318" t="s">
        <v>135</v>
      </c>
      <c r="CR50" s="319"/>
      <c r="CS50" s="319"/>
      <c r="CT50" s="319"/>
      <c r="CU50" s="319"/>
      <c r="CV50" s="319"/>
      <c r="CW50" s="319"/>
      <c r="CX50" s="320"/>
      <c r="CY50" s="318" t="s">
        <v>135</v>
      </c>
      <c r="CZ50" s="319"/>
      <c r="DA50" s="319"/>
      <c r="DB50" s="319"/>
      <c r="DC50" s="319"/>
      <c r="DD50" s="319"/>
      <c r="DE50" s="319"/>
      <c r="DF50" s="320"/>
    </row>
    <row r="51" spans="1:110" ht="13.5" customHeight="1">
      <c r="A51" s="328" t="s">
        <v>27</v>
      </c>
      <c r="B51" s="328"/>
      <c r="C51" s="328"/>
      <c r="D51" s="328" t="s">
        <v>28</v>
      </c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>
        <v>2</v>
      </c>
      <c r="AE51" s="328"/>
      <c r="AF51" s="328"/>
      <c r="AG51" s="328"/>
      <c r="AH51" s="328"/>
      <c r="AI51" s="328"/>
      <c r="AJ51" s="328"/>
      <c r="AK51" s="328"/>
      <c r="AL51" s="328"/>
      <c r="AM51" s="328">
        <v>3</v>
      </c>
      <c r="AN51" s="328"/>
      <c r="AO51" s="328"/>
      <c r="AP51" s="328"/>
      <c r="AQ51" s="328"/>
      <c r="AR51" s="328"/>
      <c r="AS51" s="328"/>
      <c r="AT51" s="328"/>
      <c r="AU51" s="328"/>
      <c r="AV51" s="92" t="s">
        <v>88</v>
      </c>
      <c r="AW51" s="92"/>
      <c r="AX51" s="92"/>
      <c r="AY51" s="92"/>
      <c r="AZ51" s="92"/>
      <c r="BA51" s="92"/>
      <c r="BB51" s="92"/>
      <c r="BC51" s="92"/>
      <c r="BD51" s="92"/>
      <c r="BE51" s="92"/>
      <c r="BF51" s="328" t="s">
        <v>89</v>
      </c>
      <c r="BG51" s="328"/>
      <c r="BH51" s="328"/>
      <c r="BI51" s="328"/>
      <c r="BJ51" s="328"/>
      <c r="BK51" s="328"/>
      <c r="BL51" s="328"/>
      <c r="BM51" s="328"/>
      <c r="BN51" s="328"/>
      <c r="BO51" s="328"/>
      <c r="CQ51" s="425" t="s">
        <v>95</v>
      </c>
      <c r="CR51" s="426"/>
      <c r="CS51" s="426"/>
      <c r="CT51" s="426"/>
      <c r="CU51" s="426"/>
      <c r="CV51" s="426"/>
      <c r="CW51" s="426"/>
      <c r="CX51" s="427"/>
      <c r="CY51" s="425" t="s">
        <v>96</v>
      </c>
      <c r="CZ51" s="426"/>
      <c r="DA51" s="426"/>
      <c r="DB51" s="426"/>
      <c r="DC51" s="426"/>
      <c r="DD51" s="426"/>
      <c r="DE51" s="426"/>
      <c r="DF51" s="427"/>
    </row>
    <row r="52" spans="1:110" ht="13.5" customHeight="1">
      <c r="A52" s="57"/>
      <c r="B52" s="57"/>
      <c r="C52" s="57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  <c r="AD52" s="62"/>
      <c r="AE52" s="62"/>
      <c r="AF52" s="62"/>
      <c r="AG52" s="62"/>
      <c r="AH52" s="62"/>
      <c r="AI52" s="62"/>
      <c r="AJ52" s="62"/>
      <c r="AK52" s="62"/>
      <c r="AL52" s="62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122"/>
      <c r="BG52" s="122"/>
      <c r="BH52" s="122"/>
      <c r="BI52" s="122"/>
      <c r="BJ52" s="122"/>
      <c r="BK52" s="122"/>
      <c r="BL52" s="122"/>
      <c r="BM52" s="122"/>
      <c r="BN52" s="122"/>
      <c r="BO52" s="156">
        <v>0</v>
      </c>
      <c r="CQ52" s="425" t="s">
        <v>11</v>
      </c>
      <c r="CR52" s="426"/>
      <c r="CS52" s="426"/>
      <c r="CT52" s="426"/>
      <c r="CU52" s="426"/>
      <c r="CV52" s="426"/>
      <c r="CW52" s="426"/>
      <c r="CX52" s="427"/>
      <c r="CY52" s="425" t="s">
        <v>11</v>
      </c>
      <c r="CZ52" s="426"/>
      <c r="DA52" s="426"/>
      <c r="DB52" s="426"/>
      <c r="DC52" s="426"/>
      <c r="DD52" s="426"/>
      <c r="DE52" s="426"/>
      <c r="DF52" s="427"/>
    </row>
    <row r="53" spans="1:110" ht="16.5" customHeight="1">
      <c r="A53" s="355" t="s">
        <v>10</v>
      </c>
      <c r="B53" s="356"/>
      <c r="C53" s="356"/>
      <c r="D53" s="357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6"/>
      <c r="AD53" s="568"/>
      <c r="AE53" s="568"/>
      <c r="AF53" s="568"/>
      <c r="AG53" s="568"/>
      <c r="AH53" s="568"/>
      <c r="AI53" s="568"/>
      <c r="AJ53" s="568"/>
      <c r="AK53" s="568"/>
      <c r="AL53" s="568"/>
      <c r="AM53" s="316" t="s">
        <v>11</v>
      </c>
      <c r="AN53" s="316"/>
      <c r="AO53" s="316"/>
      <c r="AP53" s="316"/>
      <c r="AQ53" s="316"/>
      <c r="AR53" s="316"/>
      <c r="AS53" s="316"/>
      <c r="AT53" s="316"/>
      <c r="AU53" s="316"/>
      <c r="AV53" s="61" t="s">
        <v>100</v>
      </c>
      <c r="AW53" s="152"/>
      <c r="AX53" s="152"/>
      <c r="AY53" s="152"/>
      <c r="AZ53" s="152"/>
      <c r="BA53" s="152"/>
      <c r="BB53" s="152"/>
      <c r="BC53" s="152"/>
      <c r="BD53" s="152"/>
      <c r="BE53" s="152"/>
      <c r="BF53" s="400">
        <f>SUM(BF52:BO52)</f>
        <v>0</v>
      </c>
      <c r="BG53" s="400"/>
      <c r="BH53" s="400"/>
      <c r="BI53" s="400"/>
      <c r="BJ53" s="400"/>
      <c r="BK53" s="400"/>
      <c r="BL53" s="400"/>
      <c r="BM53" s="400"/>
      <c r="BN53" s="400"/>
      <c r="BO53" s="400"/>
      <c r="CQ53" s="569">
        <v>0</v>
      </c>
      <c r="CR53" s="570"/>
      <c r="CS53" s="570"/>
      <c r="CT53" s="570"/>
      <c r="CU53" s="570"/>
      <c r="CV53" s="570"/>
      <c r="CW53" s="570"/>
      <c r="CX53" s="571"/>
      <c r="CY53" s="569">
        <v>0</v>
      </c>
      <c r="CZ53" s="570"/>
      <c r="DA53" s="570"/>
      <c r="DB53" s="570"/>
      <c r="DC53" s="570"/>
      <c r="DD53" s="570"/>
      <c r="DE53" s="570"/>
      <c r="DF53" s="571"/>
    </row>
    <row r="54" spans="1:110" ht="16.5" customHeight="1">
      <c r="A54" s="478" t="s">
        <v>94</v>
      </c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8"/>
      <c r="BU54" s="478"/>
      <c r="BV54" s="478"/>
      <c r="BW54" s="478"/>
      <c r="BX54" s="478"/>
      <c r="BY54" s="478"/>
      <c r="BZ54" s="478"/>
      <c r="CA54" s="478"/>
      <c r="CB54" s="478"/>
      <c r="CC54" s="478"/>
      <c r="CD54" s="478"/>
      <c r="CE54" s="478"/>
      <c r="CF54" s="478"/>
      <c r="CG54" s="478"/>
      <c r="CH54" s="478"/>
      <c r="CI54" s="478"/>
      <c r="CJ54" s="478"/>
      <c r="CK54" s="478"/>
      <c r="CL54" s="478"/>
      <c r="CM54" s="478"/>
      <c r="CN54" s="478"/>
      <c r="CO54" s="478"/>
      <c r="CP54" s="478"/>
      <c r="CQ54" s="478"/>
      <c r="CR54" s="478"/>
      <c r="CS54" s="478"/>
      <c r="CT54" s="478"/>
      <c r="CU54" s="478"/>
      <c r="CV54" s="478"/>
      <c r="CW54" s="478"/>
      <c r="CX54" s="478"/>
      <c r="CY54" s="478"/>
      <c r="CZ54" s="478"/>
      <c r="DA54" s="478"/>
      <c r="DB54" s="478"/>
      <c r="DC54" s="478"/>
      <c r="DD54" s="478"/>
      <c r="DE54" s="478"/>
      <c r="DF54" s="478"/>
    </row>
    <row r="55" spans="1:67" ht="9" customHeigh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</row>
    <row r="56" spans="1:110" ht="60.75" customHeight="1">
      <c r="A56" s="309" t="s">
        <v>183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0"/>
      <c r="CO56" s="310"/>
      <c r="CP56" s="311"/>
      <c r="CQ56" s="313" t="s">
        <v>186</v>
      </c>
      <c r="CR56" s="314"/>
      <c r="CS56" s="314"/>
      <c r="CT56" s="314"/>
      <c r="CU56" s="314"/>
      <c r="CV56" s="314"/>
      <c r="CW56" s="314"/>
      <c r="CX56" s="315"/>
      <c r="CY56" s="313" t="s">
        <v>187</v>
      </c>
      <c r="CZ56" s="314"/>
      <c r="DA56" s="314"/>
      <c r="DB56" s="314"/>
      <c r="DC56" s="314"/>
      <c r="DD56" s="314"/>
      <c r="DE56" s="314"/>
      <c r="DF56" s="315"/>
    </row>
    <row r="57" spans="1:110" ht="36" customHeight="1">
      <c r="A57" s="57" t="s">
        <v>14</v>
      </c>
      <c r="B57" s="57"/>
      <c r="C57" s="57"/>
      <c r="D57" s="57" t="s">
        <v>43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 t="s">
        <v>44</v>
      </c>
      <c r="AF57" s="59"/>
      <c r="AG57" s="59"/>
      <c r="AH57" s="59"/>
      <c r="AI57" s="59"/>
      <c r="AJ57" s="59"/>
      <c r="AK57" s="59"/>
      <c r="AL57" s="59"/>
      <c r="AM57" s="59" t="s">
        <v>119</v>
      </c>
      <c r="AN57" s="60"/>
      <c r="AO57" s="57" t="s">
        <v>45</v>
      </c>
      <c r="AP57" s="57"/>
      <c r="AQ57" s="57"/>
      <c r="AR57" s="57"/>
      <c r="AS57" s="57"/>
      <c r="AT57" s="57"/>
      <c r="AU57" s="57"/>
      <c r="AV57" s="57" t="s">
        <v>63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 t="s">
        <v>82</v>
      </c>
      <c r="BI57" s="57"/>
      <c r="BJ57" s="57"/>
      <c r="BK57" s="57"/>
      <c r="BL57" s="57"/>
      <c r="BM57" s="57"/>
      <c r="BN57" s="57"/>
      <c r="BO57" s="57" t="s">
        <v>144</v>
      </c>
      <c r="CQ57" s="318" t="s">
        <v>141</v>
      </c>
      <c r="CR57" s="319"/>
      <c r="CS57" s="319"/>
      <c r="CT57" s="319"/>
      <c r="CU57" s="319"/>
      <c r="CV57" s="319"/>
      <c r="CW57" s="319"/>
      <c r="CX57" s="320"/>
      <c r="CY57" s="318" t="s">
        <v>141</v>
      </c>
      <c r="CZ57" s="319"/>
      <c r="DA57" s="319"/>
      <c r="DB57" s="319"/>
      <c r="DC57" s="319"/>
      <c r="DD57" s="319"/>
      <c r="DE57" s="319"/>
      <c r="DF57" s="320"/>
    </row>
    <row r="58" spans="1:110" ht="14.25" customHeight="1">
      <c r="A58" s="312" t="s">
        <v>27</v>
      </c>
      <c r="B58" s="312"/>
      <c r="C58" s="312"/>
      <c r="D58" s="57" t="s">
        <v>28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>
        <v>3</v>
      </c>
      <c r="AF58" s="59"/>
      <c r="AG58" s="59"/>
      <c r="AH58" s="59"/>
      <c r="AI58" s="59"/>
      <c r="AJ58" s="59"/>
      <c r="AK58" s="59"/>
      <c r="AL58" s="59"/>
      <c r="AM58" s="59" t="s">
        <v>32</v>
      </c>
      <c r="AN58" s="60"/>
      <c r="AO58" s="57">
        <v>4</v>
      </c>
      <c r="AP58" s="57"/>
      <c r="AQ58" s="57"/>
      <c r="AR58" s="57"/>
      <c r="AS58" s="57"/>
      <c r="AT58" s="57"/>
      <c r="AU58" s="57"/>
      <c r="AV58" s="57" t="s">
        <v>88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>
        <v>5</v>
      </c>
      <c r="BI58" s="57"/>
      <c r="BJ58" s="57"/>
      <c r="BK58" s="57"/>
      <c r="BL58" s="57"/>
      <c r="BM58" s="57"/>
      <c r="BN58" s="57"/>
      <c r="BO58" s="57" t="s">
        <v>89</v>
      </c>
      <c r="BQ58" s="10"/>
      <c r="CQ58" s="425" t="s">
        <v>95</v>
      </c>
      <c r="CR58" s="426"/>
      <c r="CS58" s="426"/>
      <c r="CT58" s="426"/>
      <c r="CU58" s="426"/>
      <c r="CV58" s="426"/>
      <c r="CW58" s="426"/>
      <c r="CX58" s="427"/>
      <c r="CY58" s="425" t="s">
        <v>96</v>
      </c>
      <c r="CZ58" s="426"/>
      <c r="DA58" s="426"/>
      <c r="DB58" s="426"/>
      <c r="DC58" s="426"/>
      <c r="DD58" s="426"/>
      <c r="DE58" s="426"/>
      <c r="DF58" s="427"/>
    </row>
    <row r="59" spans="1:110" ht="13.5" customHeight="1">
      <c r="A59" s="57"/>
      <c r="B59" s="57"/>
      <c r="C59" s="57"/>
      <c r="D59" s="84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8"/>
      <c r="AE59" s="80"/>
      <c r="AF59" s="81"/>
      <c r="AG59" s="81"/>
      <c r="AH59" s="81"/>
      <c r="AI59" s="81"/>
      <c r="AJ59" s="81"/>
      <c r="AK59" s="81"/>
      <c r="AL59" s="81"/>
      <c r="AM59" s="81"/>
      <c r="AN59" s="8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1"/>
      <c r="BI59" s="61"/>
      <c r="BJ59" s="61"/>
      <c r="BK59" s="61"/>
      <c r="BL59" s="61"/>
      <c r="BM59" s="61"/>
      <c r="BN59" s="61"/>
      <c r="BO59" s="156">
        <v>0</v>
      </c>
      <c r="BQ59" s="10"/>
      <c r="CQ59" s="425" t="s">
        <v>11</v>
      </c>
      <c r="CR59" s="426"/>
      <c r="CS59" s="426"/>
      <c r="CT59" s="426"/>
      <c r="CU59" s="426"/>
      <c r="CV59" s="426"/>
      <c r="CW59" s="426"/>
      <c r="CX59" s="427"/>
      <c r="CY59" s="425" t="s">
        <v>11</v>
      </c>
      <c r="CZ59" s="426"/>
      <c r="DA59" s="426"/>
      <c r="DB59" s="426"/>
      <c r="DC59" s="426"/>
      <c r="DD59" s="426"/>
      <c r="DE59" s="426"/>
      <c r="DF59" s="427"/>
    </row>
    <row r="60" spans="1:110" ht="15">
      <c r="A60" s="57"/>
      <c r="B60" s="57"/>
      <c r="C60" s="57"/>
      <c r="D60" s="44" t="s">
        <v>10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2"/>
      <c r="AE60" s="80" t="s">
        <v>11</v>
      </c>
      <c r="AF60" s="81"/>
      <c r="AG60" s="81"/>
      <c r="AH60" s="81"/>
      <c r="AI60" s="81"/>
      <c r="AJ60" s="81"/>
      <c r="AK60" s="81"/>
      <c r="AL60" s="81"/>
      <c r="AM60" s="81" t="s">
        <v>100</v>
      </c>
      <c r="AN60" s="82"/>
      <c r="AO60" s="62" t="s">
        <v>11</v>
      </c>
      <c r="AP60" s="62"/>
      <c r="AQ60" s="62"/>
      <c r="AR60" s="62"/>
      <c r="AS60" s="62"/>
      <c r="AT60" s="62"/>
      <c r="AU60" s="62"/>
      <c r="AV60" s="62" t="s">
        <v>100</v>
      </c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1" t="e">
        <f>BH59+#REF!</f>
        <v>#REF!</v>
      </c>
      <c r="BI60" s="61"/>
      <c r="BJ60" s="61"/>
      <c r="BK60" s="61"/>
      <c r="BL60" s="61"/>
      <c r="BM60" s="61"/>
      <c r="BN60" s="61"/>
      <c r="BO60" s="71">
        <v>0</v>
      </c>
      <c r="BQ60" s="10"/>
      <c r="CQ60" s="569">
        <v>0</v>
      </c>
      <c r="CR60" s="570"/>
      <c r="CS60" s="570"/>
      <c r="CT60" s="570"/>
      <c r="CU60" s="570"/>
      <c r="CV60" s="570"/>
      <c r="CW60" s="570"/>
      <c r="CX60" s="571"/>
      <c r="CY60" s="569">
        <v>0</v>
      </c>
      <c r="CZ60" s="570"/>
      <c r="DA60" s="570"/>
      <c r="DB60" s="570"/>
      <c r="DC60" s="570"/>
      <c r="DD60" s="570"/>
      <c r="DE60" s="570"/>
      <c r="DF60" s="571"/>
    </row>
    <row r="61" spans="5:69" ht="14.25" customHeight="1">
      <c r="E61" s="38"/>
      <c r="F61" s="39"/>
      <c r="AH61" s="10"/>
      <c r="AI61" s="10"/>
      <c r="AM61" s="13"/>
      <c r="AN61" s="13"/>
      <c r="AO61" s="13"/>
      <c r="BP61" s="10"/>
      <c r="BQ61" s="10"/>
    </row>
    <row r="62" spans="1:110" ht="1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3"/>
      <c r="AN62" s="13"/>
      <c r="AO62" s="13"/>
      <c r="BP62" s="10"/>
      <c r="BQ62" s="10"/>
      <c r="BR62" s="10"/>
      <c r="CY62" s="572"/>
      <c r="CZ62" s="572"/>
      <c r="DA62" s="572"/>
      <c r="DB62" s="572"/>
      <c r="DC62" s="572"/>
      <c r="DD62" s="572"/>
      <c r="DE62" s="572"/>
      <c r="DF62" s="572"/>
    </row>
    <row r="63" spans="1:70" ht="15">
      <c r="A63" s="25"/>
      <c r="B63" s="25"/>
      <c r="C63" s="25"/>
      <c r="D63" s="25"/>
      <c r="E63" s="38"/>
      <c r="F63" s="39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3"/>
      <c r="AN63" s="13"/>
      <c r="AO63" s="13"/>
      <c r="BP63" s="10"/>
      <c r="BQ63" s="10"/>
      <c r="BR63" s="10"/>
    </row>
    <row r="64" spans="1:70" ht="15">
      <c r="A64" s="25"/>
      <c r="B64" s="25"/>
      <c r="C64" s="25"/>
      <c r="D64" s="25"/>
      <c r="E64" s="38"/>
      <c r="F64" s="3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3"/>
      <c r="AN64" s="13"/>
      <c r="AO64" s="13"/>
      <c r="BP64" s="10"/>
      <c r="BQ64" s="10"/>
      <c r="BR64" s="10"/>
    </row>
    <row r="65" spans="1:70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13"/>
      <c r="AN65" s="13"/>
      <c r="AO65" s="13"/>
      <c r="BP65" s="10"/>
      <c r="BQ65" s="10"/>
      <c r="BR65" s="10"/>
    </row>
    <row r="66" spans="1:70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13"/>
      <c r="AN66" s="13"/>
      <c r="AO66" s="13"/>
      <c r="BP66" s="10"/>
      <c r="BQ66" s="10"/>
      <c r="BR66" s="10"/>
    </row>
    <row r="67" spans="1:70" ht="1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3"/>
      <c r="AN67" s="13"/>
      <c r="AO67" s="13"/>
      <c r="BP67" s="10"/>
      <c r="BQ67" s="10"/>
      <c r="BR67" s="10"/>
    </row>
    <row r="68" spans="1:70" ht="15">
      <c r="A68" s="25"/>
      <c r="B68" s="25"/>
      <c r="C68" s="25"/>
      <c r="D68" s="25"/>
      <c r="E68" s="38"/>
      <c r="F68" s="3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3"/>
      <c r="AN68" s="13"/>
      <c r="AO68" s="13"/>
      <c r="BP68" s="10"/>
      <c r="BR68" s="10"/>
    </row>
    <row r="69" spans="1:70" ht="15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435"/>
      <c r="AD69" s="435"/>
      <c r="AE69" s="435"/>
      <c r="AF69" s="435"/>
      <c r="AG69" s="435"/>
      <c r="AH69" s="435"/>
      <c r="AI69" s="435"/>
      <c r="AJ69" s="435"/>
      <c r="AK69" s="435"/>
      <c r="AL69" s="435"/>
      <c r="AM69" s="13"/>
      <c r="AN69" s="13"/>
      <c r="AO69" s="13"/>
      <c r="BP69" s="10"/>
      <c r="BR69" s="10"/>
    </row>
    <row r="70" spans="1:70" ht="15">
      <c r="A70" s="472"/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13"/>
      <c r="AN70" s="13"/>
      <c r="AO70" s="13"/>
      <c r="BP70" s="10"/>
      <c r="BR70" s="10"/>
    </row>
    <row r="71" spans="1:70" ht="15">
      <c r="A71" s="121"/>
      <c r="B71" s="121"/>
      <c r="C71" s="121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433"/>
      <c r="AE71" s="433"/>
      <c r="AF71" s="433"/>
      <c r="AG71" s="433"/>
      <c r="AH71" s="433"/>
      <c r="AI71" s="433"/>
      <c r="AJ71" s="433"/>
      <c r="AK71" s="433"/>
      <c r="AL71" s="433"/>
      <c r="AM71" s="441"/>
      <c r="AN71" s="441"/>
      <c r="AO71" s="441"/>
      <c r="AP71" s="441"/>
      <c r="AQ71" s="441"/>
      <c r="AR71" s="441"/>
      <c r="AS71" s="441"/>
      <c r="AT71" s="441"/>
      <c r="AU71" s="441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441"/>
      <c r="BG71" s="441"/>
      <c r="BH71" s="441"/>
      <c r="BI71" s="441"/>
      <c r="BJ71" s="441"/>
      <c r="BK71" s="441"/>
      <c r="BL71" s="441"/>
      <c r="BM71" s="441"/>
      <c r="BN71" s="441"/>
      <c r="BO71" s="441"/>
      <c r="BR71" s="10"/>
    </row>
    <row r="72" spans="1:67" ht="15">
      <c r="A72" s="26"/>
      <c r="B72" s="25"/>
      <c r="C72" s="25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  <c r="AB72" s="480"/>
      <c r="AC72" s="480"/>
      <c r="AD72" s="433"/>
      <c r="AE72" s="433"/>
      <c r="AF72" s="433"/>
      <c r="AG72" s="433"/>
      <c r="AH72" s="433"/>
      <c r="AI72" s="433"/>
      <c r="AJ72" s="433"/>
      <c r="AK72" s="433"/>
      <c r="AL72" s="433"/>
      <c r="AM72" s="442"/>
      <c r="AN72" s="442"/>
      <c r="AO72" s="442"/>
      <c r="AP72" s="442"/>
      <c r="AQ72" s="442"/>
      <c r="AR72" s="442"/>
      <c r="AS72" s="442"/>
      <c r="AT72" s="442"/>
      <c r="AU72" s="442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441"/>
      <c r="BG72" s="441"/>
      <c r="BH72" s="441"/>
      <c r="BI72" s="441"/>
      <c r="BJ72" s="441"/>
      <c r="BK72" s="441"/>
      <c r="BL72" s="441"/>
      <c r="BM72" s="441"/>
      <c r="BN72" s="441"/>
      <c r="BO72" s="441"/>
    </row>
    <row r="73" spans="1:67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</row>
    <row r="74" spans="1:67" ht="15">
      <c r="A74" s="46"/>
      <c r="B74" s="46"/>
      <c r="C74" s="46"/>
      <c r="U74" s="108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  <c r="AI74" s="49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</row>
    <row r="75" spans="1:67" ht="15">
      <c r="A75" s="25"/>
      <c r="B75" s="25"/>
      <c r="C75" s="25"/>
      <c r="U75" s="108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  <c r="AI75" s="49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</row>
    <row r="76" spans="1:67" ht="15.75" customHeight="1">
      <c r="A76" s="121"/>
      <c r="B76" s="121"/>
      <c r="C76" s="121"/>
      <c r="U76" s="108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49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</row>
    <row r="77" spans="1:67" ht="15">
      <c r="A77" s="25"/>
      <c r="B77" s="25"/>
      <c r="C77" s="25"/>
      <c r="U77" s="108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8"/>
      <c r="AI77" s="49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</row>
    <row r="78" spans="1:3" ht="15">
      <c r="A78" s="435"/>
      <c r="B78" s="435"/>
      <c r="C78" s="435"/>
    </row>
    <row r="79" spans="1:67" ht="15">
      <c r="A79" s="472"/>
      <c r="B79" s="472"/>
      <c r="C79" s="472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</row>
    <row r="80" spans="1:67" ht="15">
      <c r="A80" s="435"/>
      <c r="B80" s="435"/>
      <c r="C80" s="43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</row>
    <row r="81" spans="1:67" ht="1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35"/>
      <c r="AD81" s="435"/>
      <c r="AE81" s="435"/>
      <c r="AF81" s="435"/>
      <c r="AG81" s="435"/>
      <c r="AH81" s="435"/>
      <c r="AI81" s="435"/>
      <c r="AJ81" s="435"/>
      <c r="AK81" s="435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435"/>
      <c r="BG81" s="435"/>
      <c r="BH81" s="435"/>
      <c r="BI81" s="435"/>
      <c r="BJ81" s="435"/>
      <c r="BK81" s="435"/>
      <c r="BL81" s="435"/>
      <c r="BM81" s="435"/>
      <c r="BN81" s="435"/>
      <c r="BO81" s="435"/>
    </row>
    <row r="82" spans="1:67" ht="14.25" customHeight="1">
      <c r="A82" s="25"/>
      <c r="B82" s="25"/>
      <c r="C82" s="25"/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</row>
    <row r="83" spans="4:67" ht="13.5" customHeight="1"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433"/>
      <c r="AN83" s="433"/>
      <c r="AO83" s="433"/>
      <c r="AP83" s="433"/>
      <c r="AQ83" s="433"/>
      <c r="AR83" s="433"/>
      <c r="AS83" s="433"/>
      <c r="AT83" s="433"/>
      <c r="AU83" s="433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441"/>
      <c r="BG83" s="441"/>
      <c r="BH83" s="441"/>
      <c r="BI83" s="441"/>
      <c r="BJ83" s="441"/>
      <c r="BK83" s="441"/>
      <c r="BL83" s="441"/>
      <c r="BM83" s="441"/>
      <c r="BN83" s="441"/>
      <c r="BO83" s="441"/>
    </row>
    <row r="84" spans="4:67" ht="1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</row>
    <row r="85" spans="4:67" ht="1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4:67" ht="1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</row>
    <row r="87" spans="4:67" ht="1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3"/>
      <c r="V87" s="473"/>
      <c r="W87" s="473"/>
      <c r="X87" s="473"/>
      <c r="Y87" s="473"/>
      <c r="Z87" s="473"/>
      <c r="AA87" s="473"/>
      <c r="AB87" s="473"/>
      <c r="AC87" s="473"/>
      <c r="AD87" s="473"/>
      <c r="AE87" s="473"/>
      <c r="AF87" s="473"/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3"/>
      <c r="BF87" s="473"/>
      <c r="BG87" s="473"/>
      <c r="BH87" s="473"/>
      <c r="BI87" s="473"/>
      <c r="BJ87" s="473"/>
      <c r="BK87" s="473"/>
      <c r="BL87" s="473"/>
      <c r="BM87" s="473"/>
      <c r="BN87" s="473"/>
      <c r="BO87" s="473"/>
    </row>
    <row r="88" spans="1:67" ht="65.25" customHeight="1">
      <c r="A88" s="121"/>
      <c r="B88" s="121"/>
      <c r="C88" s="121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473"/>
      <c r="V88" s="473"/>
      <c r="W88" s="473"/>
      <c r="X88" s="473"/>
      <c r="Y88" s="473"/>
      <c r="Z88" s="473"/>
      <c r="AA88" s="473"/>
      <c r="AB88" s="473"/>
      <c r="AC88" s="473"/>
      <c r="AD88" s="473"/>
      <c r="AE88" s="473"/>
      <c r="AF88" s="473"/>
      <c r="AG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AW88" s="473"/>
      <c r="AX88" s="473"/>
      <c r="AY88" s="473"/>
      <c r="AZ88" s="473"/>
      <c r="BA88" s="473"/>
      <c r="BB88" s="473"/>
      <c r="BC88" s="473"/>
      <c r="BD88" s="473"/>
      <c r="BE88" s="473"/>
      <c r="BF88" s="473"/>
      <c r="BG88" s="473"/>
      <c r="BH88" s="473"/>
      <c r="BI88" s="473"/>
      <c r="BJ88" s="473"/>
      <c r="BK88" s="473"/>
      <c r="BL88" s="473"/>
      <c r="BM88" s="473"/>
      <c r="BN88" s="473"/>
      <c r="BO88" s="473"/>
    </row>
    <row r="89" spans="1:67" ht="33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</row>
    <row r="90" spans="1:67" ht="15">
      <c r="A90" s="435"/>
      <c r="B90" s="435"/>
      <c r="C90" s="435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</row>
    <row r="91" spans="1:67" ht="15">
      <c r="A91" s="472"/>
      <c r="B91" s="472"/>
      <c r="C91" s="472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</row>
    <row r="92" spans="1:67" ht="13.5" customHeight="1">
      <c r="A92" s="435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435"/>
      <c r="BG92" s="435"/>
      <c r="BH92" s="435"/>
      <c r="BI92" s="435"/>
      <c r="BJ92" s="435"/>
      <c r="BK92" s="435"/>
      <c r="BL92" s="435"/>
      <c r="BM92" s="435"/>
      <c r="BN92" s="435"/>
      <c r="BO92" s="435"/>
    </row>
    <row r="93" spans="1:67" ht="15">
      <c r="A93" s="25"/>
      <c r="B93" s="25"/>
      <c r="C93" s="25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72"/>
      <c r="AH93" s="472"/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472"/>
      <c r="BG93" s="472"/>
      <c r="BH93" s="472"/>
      <c r="BI93" s="472"/>
      <c r="BJ93" s="472"/>
      <c r="BK93" s="472"/>
      <c r="BL93" s="472"/>
      <c r="BM93" s="472"/>
      <c r="BN93" s="472"/>
      <c r="BO93" s="472"/>
    </row>
    <row r="94" spans="1:67" ht="15">
      <c r="A94" s="50"/>
      <c r="B94" s="50"/>
      <c r="C94" s="50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433"/>
      <c r="AN94" s="433"/>
      <c r="AO94" s="433"/>
      <c r="AP94" s="433"/>
      <c r="AQ94" s="433"/>
      <c r="AR94" s="433"/>
      <c r="AS94" s="433"/>
      <c r="AT94" s="433"/>
      <c r="AU94" s="433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441"/>
      <c r="BG94" s="441"/>
      <c r="BH94" s="441"/>
      <c r="BI94" s="441"/>
      <c r="BJ94" s="441"/>
      <c r="BK94" s="441"/>
      <c r="BL94" s="441"/>
      <c r="BM94" s="441"/>
      <c r="BN94" s="441"/>
      <c r="BO94" s="441"/>
    </row>
    <row r="95" spans="1:67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</row>
    <row r="96" spans="1:67" ht="15">
      <c r="A96" s="46"/>
      <c r="B96" s="46"/>
      <c r="C96" s="46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</row>
    <row r="97" spans="1:67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</row>
    <row r="98" spans="1:67" ht="15">
      <c r="A98" s="25"/>
      <c r="B98" s="25"/>
      <c r="C98" s="2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</row>
    <row r="99" spans="1:67" ht="15">
      <c r="A99" s="121"/>
      <c r="B99" s="121"/>
      <c r="C99" s="121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</row>
    <row r="100" spans="1:67" ht="15">
      <c r="A100" s="25"/>
      <c r="B100" s="25"/>
      <c r="C100" s="25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3"/>
      <c r="BI100" s="473"/>
      <c r="BJ100" s="473"/>
      <c r="BK100" s="473"/>
      <c r="BL100" s="473"/>
      <c r="BM100" s="473"/>
      <c r="BN100" s="473"/>
      <c r="BO100" s="473"/>
    </row>
    <row r="101" spans="1:67" ht="15">
      <c r="A101" s="435"/>
      <c r="B101" s="435"/>
      <c r="C101" s="43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473"/>
      <c r="V101" s="473"/>
      <c r="W101" s="473"/>
      <c r="X101" s="473"/>
      <c r="Y101" s="473"/>
      <c r="Z101" s="473"/>
      <c r="AA101" s="473"/>
      <c r="AB101" s="473"/>
      <c r="AC101" s="473"/>
      <c r="AD101" s="473"/>
      <c r="AE101" s="473"/>
      <c r="AF101" s="473"/>
      <c r="AG101" s="473"/>
      <c r="AH101" s="473"/>
      <c r="AI101" s="473"/>
      <c r="AJ101" s="473"/>
      <c r="AK101" s="473"/>
      <c r="AL101" s="473"/>
      <c r="AM101" s="473"/>
      <c r="AN101" s="473"/>
      <c r="AO101" s="473"/>
      <c r="AP101" s="473"/>
      <c r="AQ101" s="473"/>
      <c r="AR101" s="473"/>
      <c r="AS101" s="473"/>
      <c r="AT101" s="473"/>
      <c r="AU101" s="473"/>
      <c r="AV101" s="473"/>
      <c r="AW101" s="473"/>
      <c r="AX101" s="473"/>
      <c r="AY101" s="473"/>
      <c r="AZ101" s="473"/>
      <c r="BA101" s="473"/>
      <c r="BB101" s="473"/>
      <c r="BC101" s="473"/>
      <c r="BD101" s="473"/>
      <c r="BE101" s="473"/>
      <c r="BF101" s="473"/>
      <c r="BG101" s="473"/>
      <c r="BH101" s="473"/>
      <c r="BI101" s="473"/>
      <c r="BJ101" s="473"/>
      <c r="BK101" s="473"/>
      <c r="BL101" s="473"/>
      <c r="BM101" s="473"/>
      <c r="BN101" s="473"/>
      <c r="BO101" s="473"/>
    </row>
    <row r="102" spans="1:67" ht="15">
      <c r="A102" s="472"/>
      <c r="B102" s="472"/>
      <c r="C102" s="472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</row>
    <row r="103" spans="1:67" ht="15">
      <c r="A103" s="435"/>
      <c r="B103" s="435"/>
      <c r="C103" s="435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</row>
    <row r="104" spans="1:67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</row>
    <row r="105" spans="1:67" ht="15">
      <c r="A105" s="121"/>
      <c r="B105" s="121"/>
      <c r="C105" s="121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435"/>
      <c r="BG105" s="435"/>
      <c r="BH105" s="435"/>
      <c r="BI105" s="435"/>
      <c r="BJ105" s="435"/>
      <c r="BK105" s="435"/>
      <c r="BL105" s="435"/>
      <c r="BM105" s="435"/>
      <c r="BN105" s="435"/>
      <c r="BO105" s="435"/>
    </row>
    <row r="106" spans="1:67" ht="14.25" customHeight="1">
      <c r="A106" s="25"/>
      <c r="B106" s="25"/>
      <c r="C106" s="25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472"/>
      <c r="BG106" s="472"/>
      <c r="BH106" s="472"/>
      <c r="BI106" s="472"/>
      <c r="BJ106" s="472"/>
      <c r="BK106" s="472"/>
      <c r="BL106" s="472"/>
      <c r="BM106" s="472"/>
      <c r="BN106" s="472"/>
      <c r="BO106" s="472"/>
    </row>
    <row r="107" spans="1:67" ht="15">
      <c r="A107" s="51"/>
      <c r="B107" s="51"/>
      <c r="C107" s="51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433"/>
      <c r="AN107" s="433"/>
      <c r="AO107" s="433"/>
      <c r="AP107" s="433"/>
      <c r="AQ107" s="433"/>
      <c r="AR107" s="433"/>
      <c r="AS107" s="433"/>
      <c r="AT107" s="433"/>
      <c r="AU107" s="433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441"/>
      <c r="BG107" s="441"/>
      <c r="BH107" s="441"/>
      <c r="BI107" s="441"/>
      <c r="BJ107" s="441"/>
      <c r="BK107" s="441"/>
      <c r="BL107" s="441"/>
      <c r="BM107" s="441"/>
      <c r="BN107" s="441"/>
      <c r="BO107" s="441"/>
    </row>
    <row r="108" spans="1:67" ht="13.5" customHeight="1">
      <c r="A108" s="25"/>
      <c r="B108" s="25"/>
      <c r="C108" s="25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433"/>
      <c r="AN108" s="433"/>
      <c r="AO108" s="433"/>
      <c r="AP108" s="433"/>
      <c r="AQ108" s="433"/>
      <c r="AR108" s="433"/>
      <c r="AS108" s="433"/>
      <c r="AT108" s="433"/>
      <c r="AU108" s="433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441"/>
      <c r="BG108" s="441"/>
      <c r="BH108" s="441"/>
      <c r="BI108" s="441"/>
      <c r="BJ108" s="441"/>
      <c r="BK108" s="441"/>
      <c r="BL108" s="441"/>
      <c r="BM108" s="441"/>
      <c r="BN108" s="441"/>
      <c r="BO108" s="441"/>
    </row>
    <row r="109" spans="1:67" ht="13.5" customHeight="1">
      <c r="A109" s="46"/>
      <c r="B109" s="46"/>
      <c r="C109" s="4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</row>
    <row r="110" spans="1:67" ht="13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</row>
    <row r="111" spans="1:67" ht="51" customHeight="1">
      <c r="A111" s="25"/>
      <c r="B111" s="25"/>
      <c r="C111" s="25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</row>
    <row r="112" spans="1:67" ht="76.5" customHeight="1">
      <c r="A112" s="121"/>
      <c r="B112" s="121"/>
      <c r="C112" s="121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</row>
    <row r="113" spans="1:67" ht="15">
      <c r="A113" s="25"/>
      <c r="B113" s="25"/>
      <c r="C113" s="2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73"/>
      <c r="V113" s="473"/>
      <c r="W113" s="473"/>
      <c r="X113" s="473"/>
      <c r="Y113" s="473"/>
      <c r="Z113" s="473"/>
      <c r="AA113" s="473"/>
      <c r="AB113" s="473"/>
      <c r="AC113" s="473"/>
      <c r="AD113" s="473"/>
      <c r="AE113" s="473"/>
      <c r="AF113" s="473"/>
      <c r="AG113" s="473"/>
      <c r="AH113" s="473"/>
      <c r="AI113" s="473"/>
      <c r="AJ113" s="473"/>
      <c r="AK113" s="473"/>
      <c r="AL113" s="473"/>
      <c r="AM113" s="473"/>
      <c r="AN113" s="473"/>
      <c r="AO113" s="473"/>
      <c r="AP113" s="473"/>
      <c r="AQ113" s="473"/>
      <c r="AR113" s="473"/>
      <c r="AS113" s="473"/>
      <c r="AT113" s="473"/>
      <c r="AU113" s="473"/>
      <c r="AV113" s="473"/>
      <c r="AW113" s="473"/>
      <c r="AX113" s="473"/>
      <c r="AY113" s="473"/>
      <c r="AZ113" s="473"/>
      <c r="BA113" s="473"/>
      <c r="BB113" s="473"/>
      <c r="BC113" s="473"/>
      <c r="BD113" s="473"/>
      <c r="BE113" s="473"/>
      <c r="BF113" s="473"/>
      <c r="BG113" s="473"/>
      <c r="BH113" s="473"/>
      <c r="BI113" s="473"/>
      <c r="BJ113" s="473"/>
      <c r="BK113" s="473"/>
      <c r="BL113" s="473"/>
      <c r="BM113" s="473"/>
      <c r="BN113" s="473"/>
      <c r="BO113" s="473"/>
    </row>
    <row r="114" spans="1:67" ht="14.25" customHeight="1">
      <c r="A114" s="435"/>
      <c r="B114" s="435"/>
      <c r="C114" s="43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473"/>
      <c r="V114" s="473"/>
      <c r="W114" s="473"/>
      <c r="X114" s="473"/>
      <c r="Y114" s="473"/>
      <c r="Z114" s="473"/>
      <c r="AA114" s="473"/>
      <c r="AB114" s="473"/>
      <c r="AC114" s="473"/>
      <c r="AD114" s="473"/>
      <c r="AE114" s="473"/>
      <c r="AF114" s="473"/>
      <c r="AG114" s="473"/>
      <c r="AH114" s="473"/>
      <c r="AI114" s="473"/>
      <c r="AJ114" s="473"/>
      <c r="AK114" s="473"/>
      <c r="AL114" s="473"/>
      <c r="AM114" s="473"/>
      <c r="AN114" s="473"/>
      <c r="AO114" s="473"/>
      <c r="AP114" s="473"/>
      <c r="AQ114" s="473"/>
      <c r="AR114" s="473"/>
      <c r="AS114" s="473"/>
      <c r="AT114" s="473"/>
      <c r="AU114" s="473"/>
      <c r="AV114" s="473"/>
      <c r="AW114" s="473"/>
      <c r="AX114" s="473"/>
      <c r="AY114" s="473"/>
      <c r="AZ114" s="473"/>
      <c r="BA114" s="473"/>
      <c r="BB114" s="473"/>
      <c r="BC114" s="473"/>
      <c r="BD114" s="473"/>
      <c r="BE114" s="473"/>
      <c r="BF114" s="473"/>
      <c r="BG114" s="473"/>
      <c r="BH114" s="473"/>
      <c r="BI114" s="473"/>
      <c r="BJ114" s="473"/>
      <c r="BK114" s="473"/>
      <c r="BL114" s="473"/>
      <c r="BM114" s="473"/>
      <c r="BN114" s="473"/>
      <c r="BO114" s="473"/>
    </row>
    <row r="115" spans="1:67" ht="15">
      <c r="A115" s="472"/>
      <c r="B115" s="472"/>
      <c r="C115" s="472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</row>
    <row r="116" spans="1:67" ht="13.5" customHeight="1">
      <c r="A116" s="435"/>
      <c r="B116" s="435"/>
      <c r="C116" s="435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</row>
    <row r="117" spans="1:67" ht="13.5" customHeight="1">
      <c r="A117" s="435"/>
      <c r="B117" s="435"/>
      <c r="C117" s="43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</row>
    <row r="118" spans="1:67" ht="13.5" customHeight="1">
      <c r="A118" s="25"/>
      <c r="B118" s="25"/>
      <c r="C118" s="2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  <c r="T118" s="435"/>
      <c r="U118" s="435"/>
      <c r="V118" s="435"/>
      <c r="W118" s="435"/>
      <c r="X118" s="435"/>
      <c r="Y118" s="435"/>
      <c r="Z118" s="435"/>
      <c r="AA118" s="435"/>
      <c r="AB118" s="435"/>
      <c r="AC118" s="435"/>
      <c r="AD118" s="435"/>
      <c r="AE118" s="435"/>
      <c r="AF118" s="435"/>
      <c r="AG118" s="435"/>
      <c r="AH118" s="435"/>
      <c r="AI118" s="435"/>
      <c r="AJ118" s="435"/>
      <c r="AK118" s="435"/>
      <c r="AL118" s="435"/>
      <c r="AM118" s="435"/>
      <c r="AN118" s="435"/>
      <c r="AO118" s="435"/>
      <c r="AP118" s="435"/>
      <c r="AQ118" s="435"/>
      <c r="AR118" s="435"/>
      <c r="AS118" s="435"/>
      <c r="AT118" s="435"/>
      <c r="AU118" s="43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435"/>
      <c r="BG118" s="435"/>
      <c r="BH118" s="435"/>
      <c r="BI118" s="435"/>
      <c r="BJ118" s="435"/>
      <c r="BK118" s="435"/>
      <c r="BL118" s="435"/>
      <c r="BM118" s="435"/>
      <c r="BN118" s="435"/>
      <c r="BO118" s="435"/>
    </row>
    <row r="119" spans="1:67" ht="13.5" customHeight="1">
      <c r="A119" s="25"/>
      <c r="B119" s="25"/>
      <c r="C119" s="25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472"/>
      <c r="BG119" s="472"/>
      <c r="BH119" s="472"/>
      <c r="BI119" s="472"/>
      <c r="BJ119" s="472"/>
      <c r="BK119" s="472"/>
      <c r="BL119" s="472"/>
      <c r="BM119" s="472"/>
      <c r="BN119" s="472"/>
      <c r="BO119" s="472"/>
    </row>
    <row r="120" spans="1:67" ht="15">
      <c r="A120" s="51"/>
      <c r="B120" s="51"/>
      <c r="C120" s="51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  <c r="AF120" s="399"/>
      <c r="AG120" s="399"/>
      <c r="AH120" s="399"/>
      <c r="AI120" s="399"/>
      <c r="AJ120" s="399"/>
      <c r="AK120" s="399"/>
      <c r="AL120" s="399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441"/>
      <c r="BG120" s="441"/>
      <c r="BH120" s="441"/>
      <c r="BI120" s="441"/>
      <c r="BJ120" s="441"/>
      <c r="BK120" s="441"/>
      <c r="BL120" s="441"/>
      <c r="BM120" s="441"/>
      <c r="BN120" s="441"/>
      <c r="BO120" s="441"/>
    </row>
    <row r="121" spans="1:67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</row>
    <row r="122" spans="1:67" ht="15">
      <c r="A122" s="46"/>
      <c r="B122" s="46"/>
      <c r="C122" s="4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</row>
    <row r="123" spans="1:67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</row>
    <row r="125" spans="1:67" ht="32.25" customHeight="1">
      <c r="A125" s="121"/>
      <c r="B125" s="121"/>
      <c r="C125" s="121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</row>
    <row r="127" spans="1:67" ht="13.5" customHeight="1">
      <c r="A127" s="435"/>
      <c r="B127" s="435"/>
      <c r="C127" s="43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</row>
    <row r="128" spans="1:3" ht="15">
      <c r="A128" s="472"/>
      <c r="B128" s="472"/>
      <c r="C128" s="472"/>
    </row>
    <row r="129" spans="1:3" ht="15">
      <c r="A129" s="435"/>
      <c r="B129" s="435"/>
      <c r="C129" s="435"/>
    </row>
    <row r="130" spans="1:3" ht="14.25" customHeight="1">
      <c r="A130" s="25"/>
      <c r="B130" s="25"/>
      <c r="C130" s="25"/>
    </row>
    <row r="131" spans="1:3" ht="15">
      <c r="A131" s="25"/>
      <c r="B131" s="25"/>
      <c r="C131" s="25"/>
    </row>
    <row r="132" spans="1:3" ht="13.5" customHeight="1">
      <c r="A132" s="25"/>
      <c r="B132" s="25"/>
      <c r="C132" s="25"/>
    </row>
    <row r="133" spans="1:3" ht="15">
      <c r="A133" s="25"/>
      <c r="B133" s="25"/>
      <c r="C133" s="25"/>
    </row>
    <row r="134" spans="1:3" ht="13.5" customHeight="1">
      <c r="A134" s="25"/>
      <c r="B134" s="25"/>
      <c r="C134" s="25"/>
    </row>
    <row r="135" spans="1:3" ht="13.5" customHeight="1">
      <c r="A135" s="25"/>
      <c r="B135" s="25"/>
      <c r="C135" s="25"/>
    </row>
    <row r="136" spans="1:3" ht="15">
      <c r="A136" s="25"/>
      <c r="B136" s="25"/>
      <c r="C136" s="25"/>
    </row>
  </sheetData>
  <sheetProtection/>
  <mergeCells count="253">
    <mergeCell ref="CQ52:CX52"/>
    <mergeCell ref="CY52:DF52"/>
    <mergeCell ref="D120:AL120"/>
    <mergeCell ref="AM120:AU120"/>
    <mergeCell ref="BF120:BO120"/>
    <mergeCell ref="A127:C127"/>
    <mergeCell ref="BF118:BO118"/>
    <mergeCell ref="BF119:BO119"/>
    <mergeCell ref="D108:AL108"/>
    <mergeCell ref="AM108:AU108"/>
    <mergeCell ref="A128:C128"/>
    <mergeCell ref="A129:C129"/>
    <mergeCell ref="A116:C116"/>
    <mergeCell ref="A117:C117"/>
    <mergeCell ref="D118:AL118"/>
    <mergeCell ref="AM118:AU118"/>
    <mergeCell ref="D119:AL119"/>
    <mergeCell ref="AM119:AU119"/>
    <mergeCell ref="BF108:BO108"/>
    <mergeCell ref="U113:BO114"/>
    <mergeCell ref="A114:C114"/>
    <mergeCell ref="A115:C115"/>
    <mergeCell ref="D106:AL106"/>
    <mergeCell ref="AM106:AU106"/>
    <mergeCell ref="BF106:BO106"/>
    <mergeCell ref="D107:AL107"/>
    <mergeCell ref="AM107:AU107"/>
    <mergeCell ref="BF107:BO107"/>
    <mergeCell ref="U100:BO101"/>
    <mergeCell ref="A101:C101"/>
    <mergeCell ref="A102:C102"/>
    <mergeCell ref="A103:C103"/>
    <mergeCell ref="D105:AL105"/>
    <mergeCell ref="AM105:AU105"/>
    <mergeCell ref="BF105:BO105"/>
    <mergeCell ref="D93:AL93"/>
    <mergeCell ref="AM93:AU93"/>
    <mergeCell ref="BF93:BO93"/>
    <mergeCell ref="D94:AL94"/>
    <mergeCell ref="AM94:AU94"/>
    <mergeCell ref="BF94:BO94"/>
    <mergeCell ref="U87:BO88"/>
    <mergeCell ref="A90:C90"/>
    <mergeCell ref="A91:C91"/>
    <mergeCell ref="A92:C92"/>
    <mergeCell ref="D92:AL92"/>
    <mergeCell ref="AM92:AU92"/>
    <mergeCell ref="BF92:BO92"/>
    <mergeCell ref="BF81:BO81"/>
    <mergeCell ref="D82:AL82"/>
    <mergeCell ref="AM82:AU82"/>
    <mergeCell ref="BF82:BO82"/>
    <mergeCell ref="D83:AL83"/>
    <mergeCell ref="AM83:AU83"/>
    <mergeCell ref="BF83:BO83"/>
    <mergeCell ref="A78:C78"/>
    <mergeCell ref="A79:C79"/>
    <mergeCell ref="A80:C80"/>
    <mergeCell ref="A81:C81"/>
    <mergeCell ref="D81:AL81"/>
    <mergeCell ref="AM81:AU81"/>
    <mergeCell ref="D71:AC71"/>
    <mergeCell ref="AD71:AL71"/>
    <mergeCell ref="AM71:AU71"/>
    <mergeCell ref="BF71:BO71"/>
    <mergeCell ref="D72:AC72"/>
    <mergeCell ref="AD72:AL72"/>
    <mergeCell ref="AM72:AU72"/>
    <mergeCell ref="BF72:BO72"/>
    <mergeCell ref="CY62:DF62"/>
    <mergeCell ref="A69:I69"/>
    <mergeCell ref="J69:R69"/>
    <mergeCell ref="AC69:AL69"/>
    <mergeCell ref="A70:I70"/>
    <mergeCell ref="J70:R70"/>
    <mergeCell ref="AC70:AL70"/>
    <mergeCell ref="A58:C58"/>
    <mergeCell ref="CQ58:CX58"/>
    <mergeCell ref="CY58:DF58"/>
    <mergeCell ref="CQ59:CX59"/>
    <mergeCell ref="CY59:DF59"/>
    <mergeCell ref="CQ60:CX60"/>
    <mergeCell ref="CY60:DF60"/>
    <mergeCell ref="A54:DF54"/>
    <mergeCell ref="A56:CP56"/>
    <mergeCell ref="CQ56:CX56"/>
    <mergeCell ref="CY56:DF56"/>
    <mergeCell ref="CQ57:CX57"/>
    <mergeCell ref="CY57:DF57"/>
    <mergeCell ref="A53:D53"/>
    <mergeCell ref="AD53:AL53"/>
    <mergeCell ref="AM53:AU53"/>
    <mergeCell ref="BF53:BO53"/>
    <mergeCell ref="CQ53:CX53"/>
    <mergeCell ref="CY53:DF53"/>
    <mergeCell ref="CQ50:CX50"/>
    <mergeCell ref="CY50:DF50"/>
    <mergeCell ref="A51:C51"/>
    <mergeCell ref="D51:AC51"/>
    <mergeCell ref="AD51:AL51"/>
    <mergeCell ref="AM51:AU51"/>
    <mergeCell ref="BF51:BO51"/>
    <mergeCell ref="CQ51:CX51"/>
    <mergeCell ref="CY51:DF51"/>
    <mergeCell ref="CY46:DF46"/>
    <mergeCell ref="A47:DF47"/>
    <mergeCell ref="A49:CP49"/>
    <mergeCell ref="CQ49:CX49"/>
    <mergeCell ref="CY49:DF49"/>
    <mergeCell ref="A50:C50"/>
    <mergeCell ref="D50:AC50"/>
    <mergeCell ref="AD50:AL50"/>
    <mergeCell ref="AM50:AU50"/>
    <mergeCell ref="BF50:BO50"/>
    <mergeCell ref="A45:C45"/>
    <mergeCell ref="D45:M45"/>
    <mergeCell ref="AV45:BO45"/>
    <mergeCell ref="CQ45:CX45"/>
    <mergeCell ref="CY45:DF45"/>
    <mergeCell ref="A46:C46"/>
    <mergeCell ref="D46:AL46"/>
    <mergeCell ref="AM46:AU46"/>
    <mergeCell ref="AV46:BO46"/>
    <mergeCell ref="CQ46:CX46"/>
    <mergeCell ref="A44:C44"/>
    <mergeCell ref="D44:AL44"/>
    <mergeCell ref="AM44:AU44"/>
    <mergeCell ref="AV44:BO44"/>
    <mergeCell ref="CQ44:CX44"/>
    <mergeCell ref="CY44:DF44"/>
    <mergeCell ref="A40:DF40"/>
    <mergeCell ref="A42:CP42"/>
    <mergeCell ref="CQ42:CX42"/>
    <mergeCell ref="CY42:DF42"/>
    <mergeCell ref="A43:C43"/>
    <mergeCell ref="D43:AL43"/>
    <mergeCell ref="AM43:AU43"/>
    <mergeCell ref="AV43:BO43"/>
    <mergeCell ref="CQ43:CX43"/>
    <mergeCell ref="CY43:DF43"/>
    <mergeCell ref="CQ37:CX37"/>
    <mergeCell ref="CY37:DF37"/>
    <mergeCell ref="D38:AC38"/>
    <mergeCell ref="CQ38:CX38"/>
    <mergeCell ref="CY38:DF38"/>
    <mergeCell ref="CQ39:CX39"/>
    <mergeCell ref="CY39:DF39"/>
    <mergeCell ref="A33:DF33"/>
    <mergeCell ref="A35:CP35"/>
    <mergeCell ref="CQ35:CX35"/>
    <mergeCell ref="CY35:DF35"/>
    <mergeCell ref="A36:C36"/>
    <mergeCell ref="CQ36:CX36"/>
    <mergeCell ref="CY36:DF36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A19:DF19"/>
    <mergeCell ref="A21:CP21"/>
    <mergeCell ref="CQ21:CX21"/>
    <mergeCell ref="CY21:DF21"/>
    <mergeCell ref="A22:C22"/>
    <mergeCell ref="CQ22:CX22"/>
    <mergeCell ref="CY22:DF22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BF15:BO15"/>
    <mergeCell ref="CQ15:CX15"/>
    <mergeCell ref="A9:C9"/>
    <mergeCell ref="CQ9:CX9"/>
    <mergeCell ref="CY9:DF9"/>
    <mergeCell ref="A11:C11"/>
    <mergeCell ref="CQ11:CX11"/>
    <mergeCell ref="CY11:DF11"/>
    <mergeCell ref="CQ10:CX10"/>
    <mergeCell ref="CY10:DF10"/>
    <mergeCell ref="A7:CP7"/>
    <mergeCell ref="CQ7:CX7"/>
    <mergeCell ref="CY7:DF7"/>
    <mergeCell ref="A8:C8"/>
    <mergeCell ref="CQ8:CX8"/>
    <mergeCell ref="CY8:DF8"/>
    <mergeCell ref="A1:DF1"/>
    <mergeCell ref="A2:D2"/>
    <mergeCell ref="M2:BO2"/>
    <mergeCell ref="A4:T4"/>
    <mergeCell ref="U4:BO4"/>
    <mergeCell ref="A5:DF5"/>
  </mergeCells>
  <printOptions/>
  <pageMargins left="0.7086614173228347" right="0.7086614173228347" top="0.7480314960629921" bottom="0.7480314960629921" header="0.31496062992125984" footer="0.31496062992125984"/>
  <pageSetup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Надежда Пушкова</cp:lastModifiedBy>
  <cp:lastPrinted>2022-02-21T06:46:12Z</cp:lastPrinted>
  <dcterms:created xsi:type="dcterms:W3CDTF">2016-11-07T12:45:53Z</dcterms:created>
  <dcterms:modified xsi:type="dcterms:W3CDTF">2022-12-27T16:08:55Z</dcterms:modified>
  <cp:category/>
  <cp:version/>
  <cp:contentType/>
  <cp:contentStatus/>
</cp:coreProperties>
</file>